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793107\Desktop\2025\ATP 2025\"/>
    </mc:Choice>
  </mc:AlternateContent>
  <xr:revisionPtr revIDLastSave="0" documentId="13_ncr:1_{21209F69-056A-4B9C-A174-CE2E87ED522D}" xr6:coauthVersionLast="47" xr6:coauthVersionMax="47" xr10:uidLastSave="{00000000-0000-0000-0000-000000000000}"/>
  <bookViews>
    <workbookView xWindow="-120" yWindow="-120" windowWidth="20640" windowHeight="11040" xr2:uid="{1C68EEC5-1E14-4DEC-9AA3-D0DC6B167EDF}"/>
  </bookViews>
  <sheets>
    <sheet name="Gr 7 Term 2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2" l="1"/>
  <c r="F66" i="2"/>
  <c r="G65" i="2"/>
  <c r="F65" i="2"/>
  <c r="G64" i="2"/>
  <c r="F64" i="2"/>
  <c r="G63" i="2"/>
  <c r="F63" i="2"/>
  <c r="G62" i="2"/>
  <c r="F62" i="2"/>
  <c r="G55" i="2"/>
  <c r="F55" i="2"/>
  <c r="G54" i="2"/>
  <c r="F54" i="2"/>
  <c r="G53" i="2"/>
  <c r="F53" i="2"/>
  <c r="G46" i="2"/>
  <c r="F46" i="2"/>
  <c r="G45" i="2"/>
  <c r="F45" i="2"/>
  <c r="G44" i="2"/>
  <c r="F44" i="2"/>
  <c r="G40" i="2"/>
  <c r="F40" i="2"/>
  <c r="G39" i="2"/>
  <c r="F39" i="2"/>
  <c r="G38" i="2"/>
  <c r="F38" i="2"/>
  <c r="G33" i="2"/>
  <c r="F33" i="2"/>
  <c r="G28" i="2"/>
  <c r="F28" i="2"/>
  <c r="G23" i="2"/>
  <c r="F23" i="2"/>
  <c r="G22" i="2"/>
  <c r="F22" i="2"/>
  <c r="G18" i="2"/>
  <c r="F18" i="2"/>
  <c r="G14" i="2"/>
  <c r="F14" i="2"/>
  <c r="G12" i="2"/>
  <c r="F12" i="2"/>
  <c r="G10" i="2"/>
  <c r="F10" i="2"/>
  <c r="G9" i="2"/>
  <c r="F9" i="2"/>
</calcChain>
</file>

<file path=xl/sharedStrings.xml><?xml version="1.0" encoding="utf-8"?>
<sst xmlns="http://schemas.openxmlformats.org/spreadsheetml/2006/main" count="139" uniqueCount="132">
  <si>
    <t xml:space="preserve">Date </t>
  </si>
  <si>
    <t xml:space="preserve">Tick </t>
  </si>
  <si>
    <t>TRUE=DONE
FALSE=NotDone</t>
  </si>
  <si>
    <t>Actual Curriculum
Coverage</t>
  </si>
  <si>
    <t>Expected Coverage</t>
  </si>
  <si>
    <t>DBE workbook Pages</t>
  </si>
  <si>
    <t>Sasol Inzalo Pages</t>
  </si>
  <si>
    <t>Prescribed Textbook/Any Other Resource</t>
  </si>
  <si>
    <t xml:space="preserve">Progress </t>
  </si>
  <si>
    <t>Equivalent forms</t>
  </si>
  <si>
    <t xml:space="preserve">Revision: Whole Numbers </t>
  </si>
  <si>
    <t>Revision: Common Fractions</t>
  </si>
  <si>
    <t xml:space="preserve">Revision: Decimal Fractions </t>
  </si>
  <si>
    <t>AT LEAST 3 GRADED  ENTRIES FROM DBE WORKBOOK: MUST BE DATED; MARKED + FEEDBACK (CORRECTION) AND MONITORED BY TEACHER/DH (SIGNED, DATED)</t>
  </si>
  <si>
    <t xml:space="preserve">Lesson </t>
  </si>
  <si>
    <t xml:space="preserve">Grade 7 ATP with Curriculum Coverage % (Term 2) </t>
  </si>
  <si>
    <t>FORMAL ASSESSEMENT TASK: Administer an investigation on any ONE of the term 2 topics before teaching it.</t>
  </si>
  <si>
    <t>Term 2 Topics Baseline Assessment administration and Diagnosis</t>
  </si>
  <si>
    <t>Mental calculations</t>
  </si>
  <si>
    <t>DBE Workbook 1: Page 28-43</t>
  </si>
  <si>
    <t>Sasol Inzalo Book 1: Pages 53-74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</si>
  <si>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Determine squares to at least 12² and their square roots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</si>
  <si>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Determine cubes to at least 6³ and their cube roots</t>
    </r>
  </si>
  <si>
    <t>Comparing and representing numbers in exponential form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</si>
  <si>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Compare and represent whole numbers in exponential form: a^b= a ×a ×a ×… for b number of factors</t>
    </r>
  </si>
  <si>
    <t>Week 2</t>
  </si>
  <si>
    <t>Calculations using numbers in exponential form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</si>
  <si>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Recognize and use the appropriate laws of operations with numbers involving exponents and square and cube roots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</si>
  <si>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Calculations involving all four operations using numbers in exponential form, limited exponents up to 5, and square and cube roots</t>
    </r>
  </si>
  <si>
    <t>Informal Test: Exponents</t>
  </si>
  <si>
    <t>Counting, ordering and comparing integers</t>
  </si>
  <si>
    <t>7 and 8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</si>
  <si>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Count forwards and backwards in integers for any interval</t>
    </r>
  </si>
  <si>
    <t>Workbook 2: Page 91(4 and 5)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</si>
  <si>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Recognize, order and compare integers</t>
    </r>
  </si>
  <si>
    <t>Workbook 2: Page 92-93</t>
  </si>
  <si>
    <t>Sasol Inzalo Page 231</t>
  </si>
  <si>
    <t>Week 3</t>
  </si>
  <si>
    <t>Calculations with integers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</si>
  <si>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Add and subtract with integers</t>
    </r>
  </si>
  <si>
    <t>Workbook 2: Page 94 -101</t>
  </si>
  <si>
    <t>Sasol Inzalo Page 232-237</t>
  </si>
  <si>
    <t>Informal Test: Integers</t>
  </si>
  <si>
    <t>Week 4</t>
  </si>
  <si>
    <t>Properties of integers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</si>
  <si>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Recognize and use commutative and associative properties of addition for integers</t>
    </r>
  </si>
  <si>
    <t>Workbook 2: Page 102-107</t>
  </si>
  <si>
    <t>Investigate and extend patterns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</si>
  <si>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Investigate and extend numeric and geometric patterns looking for relationships between numbers, including patterns:</t>
    </r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</si>
  <si>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represented in physical or diagram form</t>
    </r>
  </si>
  <si>
    <t xml:space="preserve">Workbook 2:Page 12-13 </t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</si>
  <si>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not limited to sequences involving a constant</t>
    </r>
  </si>
  <si>
    <t>Workbook 2: Page 6-7 &amp; Page 110</t>
  </si>
  <si>
    <t>Sasol Inzalo Page 239</t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</si>
  <si>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difference or ratio</t>
    </r>
  </si>
  <si>
    <t>Workbook 2:Page 2-5 &amp; Page 108-109</t>
  </si>
  <si>
    <t>Sasol Inzalo Page 238-239</t>
  </si>
  <si>
    <t>Informal Test: Numeric and Geometric Patterns</t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</si>
  <si>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of learner’s own creation</t>
    </r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</si>
  <si>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represented in tables</t>
    </r>
  </si>
  <si>
    <t>Workbook 2: Page 8-9 &amp; Page 114-117</t>
  </si>
  <si>
    <t>Sasol Inzalo Page 239-241</t>
  </si>
  <si>
    <t>Describe and justify the general rules for observed relationships between numbers in own words</t>
  </si>
  <si>
    <t>Workbook 2:Page 10-11; 14-17 &amp; Page 112-113</t>
  </si>
  <si>
    <t>Input and output values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</si>
  <si>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Determine input values, output values or rules for patterns and relationships using:</t>
    </r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</si>
  <si>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flow diagrams</t>
    </r>
  </si>
  <si>
    <t>Workbook 2:Page 18-19; 118-121 Workbook 1 Page 110-113</t>
  </si>
  <si>
    <t>Sasol Page 245</t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</si>
  <si>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tables</t>
    </r>
  </si>
  <si>
    <t>Workbook 2:Page 20-21; 122-123 Workbook 1 Page 114-117</t>
  </si>
  <si>
    <t>Sasol Page 243-246</t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</si>
  <si>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formulae</t>
    </r>
  </si>
  <si>
    <t>Informal Test: Functions and Relationships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</si>
  <si>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Determine, interpret and justify equivalence of different descriptions of the same relationship or rule presented:</t>
    </r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</si>
  <si>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verbally</t>
    </r>
  </si>
  <si>
    <t>Sasol Book 2: Page 143-145</t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</si>
  <si>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in flow diagrams</t>
    </r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</si>
  <si>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in tables</t>
    </r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</si>
  <si>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by formulae</t>
    </r>
  </si>
  <si>
    <r>
      <t>‒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by number sentences</t>
    </r>
  </si>
  <si>
    <t xml:space="preserve">Revision: Exponents  </t>
  </si>
  <si>
    <t>Revision: Integers</t>
  </si>
  <si>
    <t>Revision: Numeric and Geometric Patterns</t>
  </si>
  <si>
    <t>Revision: Functions and Relationship</t>
  </si>
  <si>
    <t>See controlled test Framework for mark breakdown per topic</t>
  </si>
  <si>
    <t>08/04/2025</t>
  </si>
  <si>
    <t>Week 1</t>
  </si>
  <si>
    <t>Exponents: 09-11 April 2025 (3 Mental Math; 3 Classwork Activities and 1 Home Activity)</t>
  </si>
  <si>
    <t>09/04/2025</t>
  </si>
  <si>
    <t>10/04/2025</t>
  </si>
  <si>
    <t>11/04/2025</t>
  </si>
  <si>
    <t>14/04/2025</t>
  </si>
  <si>
    <t>15/04/2025</t>
  </si>
  <si>
    <t>Exponents: 14-15 April 2025 (1 Mental Math; 1 Classwork Activities; 1 Home Activity and 1 Informal Test)</t>
  </si>
  <si>
    <t>Integers:  16-17 April 2025  (2 Mental Math; 2 Classwork Activities and 1 Home Activity)</t>
  </si>
  <si>
    <t>16/04/2025 -17/04/2025</t>
  </si>
  <si>
    <t>Integers: 22-25 April 2025  (3 Mental Math; 3 Classwork Activities; 2 Home Activity and 1 informal test)</t>
  </si>
  <si>
    <t>22/04/2025-25/04/2025</t>
  </si>
  <si>
    <t>9, 10, 11 &amp; 12</t>
  </si>
  <si>
    <t>Integers:  05-06 May 2025  (1 Mental Math; 1 Classwork Activities; 1 Home Activity and 1 informal test)</t>
  </si>
  <si>
    <t>05/05/2025</t>
  </si>
  <si>
    <t>06/05/2025</t>
  </si>
  <si>
    <t>Numeric and Geometric Patterns: 07 - 09 May 2025  (3 Mental Math; 3 Classwork Activities, 2 Home Activity)</t>
  </si>
  <si>
    <t>07-09/05/2025</t>
  </si>
  <si>
    <t>15,16 and 17</t>
  </si>
  <si>
    <t xml:space="preserve">Week 5 </t>
  </si>
  <si>
    <t>Numeric and Geometric Patterns: 12-16 May 2025  (4 Mental Math; 4 Classwork Activities, 2 Home Activity and 1 Informal Tests)</t>
  </si>
  <si>
    <t>12-15/05/2025</t>
  </si>
  <si>
    <t>16/05/2025</t>
  </si>
  <si>
    <t xml:space="preserve">Week 6 </t>
  </si>
  <si>
    <t>Functions and Relationships: 19-23 May 2025  (4 Mental Math; 4 Classwork Activities, 2 Home Activity and 1 Informal Tests)</t>
  </si>
  <si>
    <t>17, 18, 19, &amp; 20</t>
  </si>
  <si>
    <t>22, 23, 24 &amp; 25</t>
  </si>
  <si>
    <t>19-22/05/2025</t>
  </si>
  <si>
    <t>23/05/2025</t>
  </si>
  <si>
    <t xml:space="preserve">Week 7 </t>
  </si>
  <si>
    <t>Functions and Relationships: 26-30 May 2025  (4 Mental Math; 4 Classwork Activities, 2 Home Activity and 1 Informal Tests)</t>
  </si>
  <si>
    <t>26-29/05/2025</t>
  </si>
  <si>
    <t>27, 28, 29 &amp; 30</t>
  </si>
  <si>
    <t>30/05/2025</t>
  </si>
  <si>
    <t xml:space="preserve">Week 8 </t>
  </si>
  <si>
    <t>02/06/2025</t>
  </si>
  <si>
    <t>03/06/2025</t>
  </si>
  <si>
    <t>04/06/2025</t>
  </si>
  <si>
    <t>05/06/2025</t>
  </si>
  <si>
    <t>06/06/2025</t>
  </si>
  <si>
    <t>Revision: All Topics from term 1 and term 2-  02-06 June 2025</t>
  </si>
  <si>
    <t>[02-06 June 2025] (5 classworks and 3 homeworks)</t>
  </si>
  <si>
    <t>FORMAL ASSESSMENT TASK: [09-20  June]  Controlled Test (all term 1 and 2 Topics)</t>
  </si>
  <si>
    <t>Gr7 ATP Term 2 2025: 8 April to 27 June (with Curriculum Coverage Calculator)</t>
  </si>
  <si>
    <t xml:space="preserve">Week 9, 10 and 11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</si>
</sst>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sz val="9"/>
      <color theme="1"/>
      <name val="Times New Roman"/>
      <family val="1"/>
    </font>
    <font>
      <sz val="7"/>
      <color theme="1"/>
      <name val="Symbol"/>
      <family val="1"/>
      <charset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 wrapText="1"/>
    </xf>
    <xf numFmtId="0" fontId="0" fillId="0" borderId="2" xfId="0" applyBorder="1"/>
    <xf numFmtId="164" fontId="6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indent="4"/>
    </xf>
    <xf numFmtId="0" fontId="7" fillId="0" borderId="2" xfId="0" applyFont="1" applyBorder="1" applyAlignment="1">
      <alignment horizontal="left" vertical="center" inden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center" wrapText="1"/>
    </xf>
    <xf numFmtId="0" fontId="7" fillId="0" borderId="2" xfId="0" applyFont="1" applyBorder="1" applyAlignment="1">
      <alignment horizontal="left" vertical="center" wrapText="1" indent="1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vertical="center"/>
    </xf>
    <xf numFmtId="0" fontId="10" fillId="3" borderId="2" xfId="0" applyFont="1" applyFill="1" applyBorder="1" applyAlignment="1">
      <alignment horizontal="left" vertical="center" inden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2" xfId="0" applyFont="1" applyBorder="1" applyAlignment="1">
      <alignment horizontal="center" vertical="center" textRotation="90"/>
    </xf>
    <xf numFmtId="0" fontId="12" fillId="0" borderId="2" xfId="0" applyFont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0" fillId="0" borderId="12" xfId="0" applyBorder="1"/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0" fillId="0" borderId="11" xfId="0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/>
    </xf>
    <xf numFmtId="0" fontId="9" fillId="0" borderId="1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8" fillId="6" borderId="3" xfId="0" applyFont="1" applyFill="1" applyBorder="1" applyAlignment="1">
      <alignment vertical="center"/>
    </xf>
    <xf numFmtId="0" fontId="8" fillId="6" borderId="14" xfId="0" applyFont="1" applyFill="1" applyBorder="1" applyAlignment="1">
      <alignment vertical="center"/>
    </xf>
    <xf numFmtId="0" fontId="14" fillId="6" borderId="13" xfId="0" applyFont="1" applyFill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4" fillId="6" borderId="13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5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2" fillId="6" borderId="8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4" fillId="6" borderId="13" xfId="0" applyFont="1" applyFill="1" applyBorder="1" applyAlignment="1">
      <alignment horizontal="left" vertical="center"/>
    </xf>
    <xf numFmtId="0" fontId="14" fillId="6" borderId="3" xfId="0" applyFont="1" applyFill="1" applyBorder="1" applyAlignment="1">
      <alignment horizontal="left" vertical="center"/>
    </xf>
    <xf numFmtId="0" fontId="14" fillId="6" borderId="14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8" fillId="6" borderId="1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E$39" lockText="1" noThreeD="1"/>
</file>

<file path=xl/ctrlProps/ctrlProp10.xml><?xml version="1.0" encoding="utf-8"?>
<formControlPr xmlns="http://schemas.microsoft.com/office/spreadsheetml/2009/9/main" objectType="CheckBox" checked="Checked" fmlaLink="$E$55" lockText="1" noThreeD="1"/>
</file>

<file path=xl/ctrlProps/ctrlProp11.xml><?xml version="1.0" encoding="utf-8"?>
<formControlPr xmlns="http://schemas.microsoft.com/office/spreadsheetml/2009/9/main" objectType="CheckBox" checked="Checked" fmlaLink="$E$62" lockText="1" noThreeD="1"/>
</file>

<file path=xl/ctrlProps/ctrlProp12.xml><?xml version="1.0" encoding="utf-8"?>
<formControlPr xmlns="http://schemas.microsoft.com/office/spreadsheetml/2009/9/main" objectType="CheckBox" checked="Checked" fmlaLink="$E$63" lockText="1" noThreeD="1"/>
</file>

<file path=xl/ctrlProps/ctrlProp13.xml><?xml version="1.0" encoding="utf-8"?>
<formControlPr xmlns="http://schemas.microsoft.com/office/spreadsheetml/2009/9/main" objectType="CheckBox" checked="Checked" fmlaLink="$E$66" lockText="1" noThreeD="1"/>
</file>

<file path=xl/ctrlProps/ctrlProp14.xml><?xml version="1.0" encoding="utf-8"?>
<formControlPr xmlns="http://schemas.microsoft.com/office/spreadsheetml/2009/9/main" objectType="CheckBox" checked="Checked" fmlaLink="$E$53" lockText="1" noThreeD="1"/>
</file>

<file path=xl/ctrlProps/ctrlProp15.xml><?xml version="1.0" encoding="utf-8"?>
<formControlPr xmlns="http://schemas.microsoft.com/office/spreadsheetml/2009/9/main" objectType="CheckBox" checked="Checked" fmlaLink="$E$65" lockText="1" noThreeD="1"/>
</file>

<file path=xl/ctrlProps/ctrlProp16.xml><?xml version="1.0" encoding="utf-8"?>
<formControlPr xmlns="http://schemas.microsoft.com/office/spreadsheetml/2009/9/main" objectType="CheckBox" fmlaLink="$E$22" lockText="1" noThreeD="1"/>
</file>

<file path=xl/ctrlProps/ctrlProp17.xml><?xml version="1.0" encoding="utf-8"?>
<formControlPr xmlns="http://schemas.microsoft.com/office/spreadsheetml/2009/9/main" objectType="CheckBox" checked="Checked" fmlaLink="$E$9" lockText="1" noThreeD="1"/>
</file>

<file path=xl/ctrlProps/ctrlProp18.xml><?xml version="1.0" encoding="utf-8"?>
<formControlPr xmlns="http://schemas.microsoft.com/office/spreadsheetml/2009/9/main" objectType="CheckBox" checked="Checked" fmlaLink="$E$10" lockText="1" noThreeD="1"/>
</file>

<file path=xl/ctrlProps/ctrlProp19.xml><?xml version="1.0" encoding="utf-8"?>
<formControlPr xmlns="http://schemas.microsoft.com/office/spreadsheetml/2009/9/main" objectType="CheckBox" checked="Checked" fmlaLink="$E$12" lockText="1" noThreeD="1"/>
</file>

<file path=xl/ctrlProps/ctrlProp2.xml><?xml version="1.0" encoding="utf-8"?>
<formControlPr xmlns="http://schemas.microsoft.com/office/spreadsheetml/2009/9/main" objectType="CheckBox" checked="Checked" fmlaLink="$E$28" lockText="1" noThreeD="1"/>
</file>

<file path=xl/ctrlProps/ctrlProp20.xml><?xml version="1.0" encoding="utf-8"?>
<formControlPr xmlns="http://schemas.microsoft.com/office/spreadsheetml/2009/9/main" objectType="CheckBox" checked="Checked" fmlaLink="$E$14" lockText="1" noThreeD="1"/>
</file>

<file path=xl/ctrlProps/ctrlProp21.xml><?xml version="1.0" encoding="utf-8"?>
<formControlPr xmlns="http://schemas.microsoft.com/office/spreadsheetml/2009/9/main" objectType="CheckBox" checked="Checked" fmlaLink="$E$18" lockText="1" noThreeD="1"/>
</file>

<file path=xl/ctrlProps/ctrlProp22.xml><?xml version="1.0" encoding="utf-8"?>
<formControlPr xmlns="http://schemas.microsoft.com/office/spreadsheetml/2009/9/main" objectType="CheckBox" fmlaLink="$E$23" lockText="1" noThreeD="1"/>
</file>

<file path=xl/ctrlProps/ctrlProp23.xml><?xml version="1.0" encoding="utf-8"?>
<formControlPr xmlns="http://schemas.microsoft.com/office/spreadsheetml/2009/9/main" objectType="CheckBox" checked="Checked" fmlaLink="$E$64" lockText="1" noThreeD="1"/>
</file>

<file path=xl/ctrlProps/ctrlProp3.xml><?xml version="1.0" encoding="utf-8"?>
<formControlPr xmlns="http://schemas.microsoft.com/office/spreadsheetml/2009/9/main" objectType="CheckBox" fmlaLink="$E$33" lockText="1" noThreeD="1"/>
</file>

<file path=xl/ctrlProps/ctrlProp4.xml><?xml version="1.0" encoding="utf-8"?>
<formControlPr xmlns="http://schemas.microsoft.com/office/spreadsheetml/2009/9/main" objectType="CheckBox" checked="Checked" fmlaLink="$E$38" lockText="1" noThreeD="1"/>
</file>

<file path=xl/ctrlProps/ctrlProp5.xml><?xml version="1.0" encoding="utf-8"?>
<formControlPr xmlns="http://schemas.microsoft.com/office/spreadsheetml/2009/9/main" objectType="CheckBox" checked="Checked" fmlaLink="$E$40" lockText="1" noThreeD="1"/>
</file>

<file path=xl/ctrlProps/ctrlProp6.xml><?xml version="1.0" encoding="utf-8"?>
<formControlPr xmlns="http://schemas.microsoft.com/office/spreadsheetml/2009/9/main" objectType="CheckBox" checked="Checked" fmlaLink="$E$44" lockText="1" noThreeD="1"/>
</file>

<file path=xl/ctrlProps/ctrlProp7.xml><?xml version="1.0" encoding="utf-8"?>
<formControlPr xmlns="http://schemas.microsoft.com/office/spreadsheetml/2009/9/main" objectType="CheckBox" checked="Checked" fmlaLink="$E$45" lockText="1" noThreeD="1"/>
</file>

<file path=xl/ctrlProps/ctrlProp8.xml><?xml version="1.0" encoding="utf-8"?>
<formControlPr xmlns="http://schemas.microsoft.com/office/spreadsheetml/2009/9/main" objectType="CheckBox" checked="Checked" fmlaLink="$E$46" lockText="1" noThreeD="1"/>
</file>

<file path=xl/ctrlProps/ctrlProp9.xml><?xml version="1.0" encoding="utf-8"?>
<formControlPr xmlns="http://schemas.microsoft.com/office/spreadsheetml/2009/9/main" objectType="CheckBox" checked="Checked" fmlaLink="$E$5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38</xdr:row>
          <xdr:rowOff>171450</xdr:rowOff>
        </xdr:from>
        <xdr:to>
          <xdr:col>3</xdr:col>
          <xdr:colOff>485775</xdr:colOff>
          <xdr:row>39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27</xdr:row>
          <xdr:rowOff>19050</xdr:rowOff>
        </xdr:from>
        <xdr:to>
          <xdr:col>3</xdr:col>
          <xdr:colOff>457200</xdr:colOff>
          <xdr:row>28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32</xdr:row>
          <xdr:rowOff>85725</xdr:rowOff>
        </xdr:from>
        <xdr:to>
          <xdr:col>3</xdr:col>
          <xdr:colOff>438150</xdr:colOff>
          <xdr:row>33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36</xdr:row>
          <xdr:rowOff>123825</xdr:rowOff>
        </xdr:from>
        <xdr:to>
          <xdr:col>3</xdr:col>
          <xdr:colOff>447675</xdr:colOff>
          <xdr:row>37</xdr:row>
          <xdr:rowOff>257175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39</xdr:row>
          <xdr:rowOff>276225</xdr:rowOff>
        </xdr:from>
        <xdr:to>
          <xdr:col>3</xdr:col>
          <xdr:colOff>457200</xdr:colOff>
          <xdr:row>39</xdr:row>
          <xdr:rowOff>485775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42</xdr:row>
          <xdr:rowOff>114300</xdr:rowOff>
        </xdr:from>
        <xdr:to>
          <xdr:col>3</xdr:col>
          <xdr:colOff>447675</xdr:colOff>
          <xdr:row>44</xdr:row>
          <xdr:rowOff>66675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44</xdr:row>
          <xdr:rowOff>304800</xdr:rowOff>
        </xdr:from>
        <xdr:to>
          <xdr:col>3</xdr:col>
          <xdr:colOff>447675</xdr:colOff>
          <xdr:row>45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45</xdr:row>
          <xdr:rowOff>409575</xdr:rowOff>
        </xdr:from>
        <xdr:to>
          <xdr:col>3</xdr:col>
          <xdr:colOff>428625</xdr:colOff>
          <xdr:row>45</xdr:row>
          <xdr:rowOff>638175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53</xdr:row>
          <xdr:rowOff>238125</xdr:rowOff>
        </xdr:from>
        <xdr:to>
          <xdr:col>3</xdr:col>
          <xdr:colOff>419100</xdr:colOff>
          <xdr:row>53</xdr:row>
          <xdr:rowOff>457200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54</xdr:row>
          <xdr:rowOff>228600</xdr:rowOff>
        </xdr:from>
        <xdr:to>
          <xdr:col>3</xdr:col>
          <xdr:colOff>428625</xdr:colOff>
          <xdr:row>54</xdr:row>
          <xdr:rowOff>590550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60</xdr:row>
          <xdr:rowOff>123825</xdr:rowOff>
        </xdr:from>
        <xdr:to>
          <xdr:col>3</xdr:col>
          <xdr:colOff>457200</xdr:colOff>
          <xdr:row>62</xdr:row>
          <xdr:rowOff>28575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61</xdr:row>
          <xdr:rowOff>142875</xdr:rowOff>
        </xdr:from>
        <xdr:to>
          <xdr:col>3</xdr:col>
          <xdr:colOff>457200</xdr:colOff>
          <xdr:row>63</xdr:row>
          <xdr:rowOff>47625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64</xdr:row>
          <xdr:rowOff>171450</xdr:rowOff>
        </xdr:from>
        <xdr:to>
          <xdr:col>3</xdr:col>
          <xdr:colOff>457200</xdr:colOff>
          <xdr:row>66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51</xdr:row>
          <xdr:rowOff>47625</xdr:rowOff>
        </xdr:from>
        <xdr:to>
          <xdr:col>3</xdr:col>
          <xdr:colOff>428625</xdr:colOff>
          <xdr:row>53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63</xdr:row>
          <xdr:rowOff>200025</xdr:rowOff>
        </xdr:from>
        <xdr:to>
          <xdr:col>3</xdr:col>
          <xdr:colOff>447675</xdr:colOff>
          <xdr:row>65</xdr:row>
          <xdr:rowOff>9525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21</xdr:row>
          <xdr:rowOff>47625</xdr:rowOff>
        </xdr:from>
        <xdr:to>
          <xdr:col>3</xdr:col>
          <xdr:colOff>428625</xdr:colOff>
          <xdr:row>21</xdr:row>
          <xdr:rowOff>514350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7</xdr:row>
          <xdr:rowOff>171450</xdr:rowOff>
        </xdr:from>
        <xdr:to>
          <xdr:col>3</xdr:col>
          <xdr:colOff>438150</xdr:colOff>
          <xdr:row>9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9</xdr:row>
          <xdr:rowOff>0</xdr:rowOff>
        </xdr:from>
        <xdr:to>
          <xdr:col>3</xdr:col>
          <xdr:colOff>438150</xdr:colOff>
          <xdr:row>10</xdr:row>
          <xdr:rowOff>19050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10</xdr:row>
          <xdr:rowOff>190500</xdr:rowOff>
        </xdr:from>
        <xdr:to>
          <xdr:col>3</xdr:col>
          <xdr:colOff>457200</xdr:colOff>
          <xdr:row>11</xdr:row>
          <xdr:rowOff>352425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12</xdr:row>
          <xdr:rowOff>171450</xdr:rowOff>
        </xdr:from>
        <xdr:to>
          <xdr:col>3</xdr:col>
          <xdr:colOff>428625</xdr:colOff>
          <xdr:row>14</xdr:row>
          <xdr:rowOff>38100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17</xdr:row>
          <xdr:rowOff>9525</xdr:rowOff>
        </xdr:from>
        <xdr:to>
          <xdr:col>3</xdr:col>
          <xdr:colOff>428625</xdr:colOff>
          <xdr:row>17</xdr:row>
          <xdr:rowOff>314325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22</xdr:row>
          <xdr:rowOff>133350</xdr:rowOff>
        </xdr:from>
        <xdr:to>
          <xdr:col>3</xdr:col>
          <xdr:colOff>428625</xdr:colOff>
          <xdr:row>22</xdr:row>
          <xdr:rowOff>400050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63</xdr:row>
          <xdr:rowOff>19050</xdr:rowOff>
        </xdr:from>
        <xdr:to>
          <xdr:col>3</xdr:col>
          <xdr:colOff>457200</xdr:colOff>
          <xdr:row>64</xdr:row>
          <xdr:rowOff>19050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DBBEE-7C9B-4ACA-A29E-CD67E0D60D68}">
  <sheetPr>
    <pageSetUpPr fitToPage="1"/>
  </sheetPr>
  <dimension ref="A1:K136"/>
  <sheetViews>
    <sheetView tabSelected="1" workbookViewId="0">
      <selection activeCell="F82" sqref="F82"/>
    </sheetView>
  </sheetViews>
  <sheetFormatPr defaultColWidth="9.140625" defaultRowHeight="15" x14ac:dyDescent="0.25"/>
  <cols>
    <col min="1" max="1" width="12.28515625" style="32" customWidth="1"/>
    <col min="3" max="3" width="76.5703125" customWidth="1"/>
    <col min="4" max="4" width="7.5703125" customWidth="1"/>
    <col min="5" max="5" width="4.85546875" hidden="1" customWidth="1"/>
    <col min="6" max="6" width="7.85546875" customWidth="1"/>
    <col min="7" max="7" width="7" customWidth="1"/>
    <col min="8" max="8" width="10.28515625" style="17" customWidth="1"/>
    <col min="9" max="9" width="9.140625" style="18"/>
  </cols>
  <sheetData>
    <row r="1" spans="1:11" ht="15.75" x14ac:dyDescent="0.25">
      <c r="A1" s="56" t="s">
        <v>130</v>
      </c>
      <c r="B1" s="57"/>
      <c r="C1" s="57"/>
      <c r="D1" s="57"/>
      <c r="E1" s="57"/>
      <c r="F1" s="57"/>
      <c r="G1" s="57"/>
      <c r="H1" s="57"/>
      <c r="I1" s="57"/>
      <c r="J1" s="57"/>
      <c r="K1" s="58"/>
    </row>
    <row r="2" spans="1:11" s="1" customFormat="1" ht="125.25" x14ac:dyDescent="0.25">
      <c r="A2" s="28" t="s">
        <v>0</v>
      </c>
      <c r="B2" s="2" t="s">
        <v>14</v>
      </c>
      <c r="C2" s="3" t="s">
        <v>15</v>
      </c>
      <c r="D2" s="4" t="s">
        <v>1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19" t="s">
        <v>8</v>
      </c>
    </row>
    <row r="3" spans="1:11" s="1" customFormat="1" ht="18.75" x14ac:dyDescent="0.25">
      <c r="A3" s="59" t="s">
        <v>16</v>
      </c>
      <c r="B3" s="60"/>
      <c r="C3" s="60"/>
      <c r="D3" s="60"/>
      <c r="E3" s="60"/>
      <c r="F3" s="60"/>
      <c r="G3" s="60"/>
      <c r="H3" s="60"/>
      <c r="I3" s="60"/>
      <c r="J3" s="60"/>
      <c r="K3" s="61"/>
    </row>
    <row r="4" spans="1:11" s="1" customFormat="1" ht="18.75" x14ac:dyDescent="0.25">
      <c r="A4" s="44" t="s">
        <v>87</v>
      </c>
      <c r="B4" s="45"/>
      <c r="C4" s="45"/>
      <c r="D4" s="45"/>
      <c r="E4" s="45"/>
      <c r="F4" s="45"/>
      <c r="G4" s="45"/>
      <c r="H4" s="45"/>
      <c r="I4" s="45"/>
      <c r="J4" s="45"/>
      <c r="K4" s="46"/>
    </row>
    <row r="5" spans="1:11" s="1" customFormat="1" ht="15.75" x14ac:dyDescent="0.25">
      <c r="A5" s="64" t="s">
        <v>13</v>
      </c>
      <c r="B5" s="65"/>
      <c r="C5" s="65"/>
      <c r="D5" s="65"/>
      <c r="E5" s="65"/>
      <c r="F5" s="65"/>
      <c r="G5" s="65"/>
      <c r="H5" s="65"/>
      <c r="I5" s="65"/>
      <c r="J5" s="65"/>
      <c r="K5" s="66"/>
    </row>
    <row r="6" spans="1:11" s="1" customFormat="1" x14ac:dyDescent="0.25">
      <c r="A6" s="29" t="s">
        <v>86</v>
      </c>
      <c r="B6" s="20">
        <v>1</v>
      </c>
      <c r="C6" s="20" t="s">
        <v>17</v>
      </c>
      <c r="D6" s="21"/>
      <c r="E6" s="21"/>
      <c r="F6" s="21"/>
      <c r="G6" s="21"/>
      <c r="H6" s="21"/>
      <c r="I6" s="21"/>
      <c r="J6" s="21"/>
      <c r="K6" s="22"/>
    </row>
    <row r="7" spans="1:11" ht="20.25" customHeight="1" x14ac:dyDescent="0.25">
      <c r="A7" s="50" t="s">
        <v>88</v>
      </c>
      <c r="B7" s="51"/>
      <c r="C7" s="51"/>
      <c r="D7" s="51"/>
      <c r="E7" s="51"/>
      <c r="F7" s="51"/>
      <c r="G7" s="51"/>
      <c r="H7" s="51"/>
      <c r="I7" s="51"/>
      <c r="J7" s="51"/>
      <c r="K7" s="52"/>
    </row>
    <row r="8" spans="1:11" ht="14.45" customHeight="1" x14ac:dyDescent="0.25">
      <c r="A8" s="30"/>
      <c r="B8" s="6"/>
      <c r="C8" s="15" t="s">
        <v>18</v>
      </c>
      <c r="D8" s="15"/>
      <c r="E8" s="15"/>
      <c r="F8" s="15"/>
      <c r="G8" s="15"/>
      <c r="H8" s="82" t="s">
        <v>19</v>
      </c>
      <c r="I8" s="82" t="s">
        <v>20</v>
      </c>
      <c r="J8" s="15"/>
      <c r="K8" s="23"/>
    </row>
    <row r="9" spans="1:11" ht="15" customHeight="1" x14ac:dyDescent="0.25">
      <c r="A9" s="62" t="s">
        <v>89</v>
      </c>
      <c r="B9" s="63">
        <v>2</v>
      </c>
      <c r="C9" s="10" t="s">
        <v>21</v>
      </c>
      <c r="D9" s="6"/>
      <c r="E9" s="6" t="b">
        <v>1</v>
      </c>
      <c r="F9" s="7">
        <f>IF(E9 = TRUE,COUNTIF($E$7:E9,TRUE)/23*25," ")</f>
        <v>1.0869565217391304</v>
      </c>
      <c r="G9" s="7">
        <f>COUNTA($E$7:E9)/23*25</f>
        <v>1.0869565217391304</v>
      </c>
      <c r="H9" s="83"/>
      <c r="I9" s="83"/>
      <c r="J9" s="15"/>
      <c r="K9" s="23"/>
    </row>
    <row r="10" spans="1:11" ht="15.75" customHeight="1" x14ac:dyDescent="0.25">
      <c r="A10" s="62"/>
      <c r="B10" s="63"/>
      <c r="C10" s="10" t="s">
        <v>22</v>
      </c>
      <c r="D10" s="6"/>
      <c r="E10" s="6" t="b">
        <v>1</v>
      </c>
      <c r="F10" s="7">
        <f>IF(E10 = TRUE,COUNTIF($E$7:E10,TRUE)/23*25," ")</f>
        <v>2.1739130434782608</v>
      </c>
      <c r="G10" s="7">
        <f>COUNTA($E$7:E10)/23*25</f>
        <v>2.1739130434782608</v>
      </c>
      <c r="H10" s="83"/>
      <c r="I10" s="83"/>
      <c r="J10" s="15"/>
      <c r="K10" s="23"/>
    </row>
    <row r="11" spans="1:11" ht="15.75" customHeight="1" x14ac:dyDescent="0.25">
      <c r="A11" s="30"/>
      <c r="B11" s="6"/>
      <c r="C11" s="47" t="s">
        <v>23</v>
      </c>
      <c r="D11" s="47"/>
      <c r="E11" s="47"/>
      <c r="F11" s="47"/>
      <c r="G11" s="47"/>
      <c r="H11" s="83"/>
      <c r="I11" s="83"/>
      <c r="J11" s="15"/>
      <c r="K11" s="23"/>
    </row>
    <row r="12" spans="1:11" ht="28.5" x14ac:dyDescent="0.25">
      <c r="A12" s="29" t="s">
        <v>90</v>
      </c>
      <c r="B12" s="2">
        <v>3</v>
      </c>
      <c r="C12" s="13" t="s">
        <v>24</v>
      </c>
      <c r="D12" s="6"/>
      <c r="E12" s="6" t="b">
        <v>1</v>
      </c>
      <c r="F12" s="7">
        <f>IF(E12 = TRUE,COUNTIF($E$7:E12,TRUE)/23*25," ")</f>
        <v>3.2608695652173911</v>
      </c>
      <c r="G12" s="7">
        <f>COUNTA($E$7:E12)/23*25</f>
        <v>3.2608695652173911</v>
      </c>
      <c r="H12" s="83"/>
      <c r="I12" s="83"/>
      <c r="J12" s="15"/>
      <c r="K12" s="23"/>
    </row>
    <row r="13" spans="1:11" ht="14.45" customHeight="1" x14ac:dyDescent="0.25">
      <c r="A13" s="30"/>
      <c r="B13" s="6"/>
      <c r="C13" s="47" t="s">
        <v>26</v>
      </c>
      <c r="D13" s="47"/>
      <c r="E13" s="47"/>
      <c r="F13" s="47"/>
      <c r="G13" s="47"/>
      <c r="H13" s="83"/>
      <c r="I13" s="83"/>
      <c r="J13" s="15"/>
      <c r="K13" s="23"/>
    </row>
    <row r="14" spans="1:11" ht="28.5" x14ac:dyDescent="0.25">
      <c r="A14" s="29" t="s">
        <v>91</v>
      </c>
      <c r="B14" s="2">
        <v>4</v>
      </c>
      <c r="C14" s="13" t="s">
        <v>27</v>
      </c>
      <c r="D14" s="6"/>
      <c r="E14" s="6" t="b">
        <v>1</v>
      </c>
      <c r="F14" s="7">
        <f>IF(E14 = TRUE,COUNTIF($E$7:E14,TRUE)/23*25," ")</f>
        <v>4.3478260869565215</v>
      </c>
      <c r="G14" s="7">
        <f>COUNTA($E$7:E14)/23*25</f>
        <v>4.3478260869565215</v>
      </c>
      <c r="H14" s="83"/>
      <c r="I14" s="83"/>
      <c r="J14" s="15"/>
      <c r="K14" s="23"/>
    </row>
    <row r="15" spans="1:11" ht="18.75" x14ac:dyDescent="0.25">
      <c r="A15" s="79" t="s">
        <v>25</v>
      </c>
      <c r="B15" s="80"/>
      <c r="C15" s="80"/>
      <c r="D15" s="80"/>
      <c r="E15" s="80"/>
      <c r="F15" s="80"/>
      <c r="G15" s="81"/>
      <c r="H15" s="83"/>
      <c r="I15" s="83"/>
      <c r="J15" s="15"/>
      <c r="K15" s="23"/>
    </row>
    <row r="16" spans="1:11" ht="15.75" x14ac:dyDescent="0.25">
      <c r="A16" s="85" t="s">
        <v>13</v>
      </c>
      <c r="B16" s="86"/>
      <c r="C16" s="86"/>
      <c r="D16" s="86"/>
      <c r="E16" s="86"/>
      <c r="F16" s="86"/>
      <c r="G16" s="87"/>
      <c r="H16" s="83"/>
      <c r="I16" s="83"/>
      <c r="J16" s="15"/>
      <c r="K16" s="23"/>
    </row>
    <row r="17" spans="1:11" ht="15.75" x14ac:dyDescent="0.25">
      <c r="A17" s="76" t="s">
        <v>94</v>
      </c>
      <c r="B17" s="77"/>
      <c r="C17" s="77"/>
      <c r="D17" s="77"/>
      <c r="E17" s="77"/>
      <c r="F17" s="77"/>
      <c r="G17" s="78"/>
      <c r="H17" s="83"/>
      <c r="I17" s="83"/>
      <c r="J17" s="15"/>
      <c r="K17" s="23"/>
    </row>
    <row r="18" spans="1:11" ht="28.5" x14ac:dyDescent="0.25">
      <c r="A18" s="30" t="s">
        <v>92</v>
      </c>
      <c r="B18" s="2">
        <v>5</v>
      </c>
      <c r="C18" s="13" t="s">
        <v>28</v>
      </c>
      <c r="D18" s="6"/>
      <c r="E18" s="6" t="b">
        <v>1</v>
      </c>
      <c r="F18" s="7">
        <f>IF(E18 = TRUE,COUNTIF($E$7:E18,TRUE)/23*25," ")</f>
        <v>5.4347826086956523</v>
      </c>
      <c r="G18" s="7">
        <f>COUNTA($E$7:E18)/23*25</f>
        <v>5.4347826086956523</v>
      </c>
      <c r="H18" s="84"/>
      <c r="I18" s="84"/>
      <c r="J18" s="15"/>
      <c r="K18" s="23"/>
    </row>
    <row r="19" spans="1:11" ht="15.95" customHeight="1" x14ac:dyDescent="0.25">
      <c r="A19" s="30" t="s">
        <v>93</v>
      </c>
      <c r="B19" s="2">
        <v>6</v>
      </c>
      <c r="C19" s="48" t="s">
        <v>29</v>
      </c>
      <c r="D19" s="48"/>
      <c r="E19" s="48"/>
      <c r="F19" s="48"/>
      <c r="G19" s="48"/>
      <c r="H19" s="48"/>
      <c r="I19" s="48"/>
      <c r="J19" s="48"/>
      <c r="K19" s="49"/>
    </row>
    <row r="20" spans="1:11" ht="18.600000000000001" customHeight="1" x14ac:dyDescent="0.25">
      <c r="A20" s="50" t="s">
        <v>95</v>
      </c>
      <c r="B20" s="51"/>
      <c r="C20" s="51"/>
      <c r="D20" s="51"/>
      <c r="E20" s="51"/>
      <c r="F20" s="51"/>
      <c r="G20" s="51"/>
      <c r="H20" s="51"/>
      <c r="I20" s="51"/>
      <c r="J20" s="51"/>
      <c r="K20" s="52"/>
    </row>
    <row r="21" spans="1:11" ht="15" customHeight="1" x14ac:dyDescent="0.25">
      <c r="A21" s="29"/>
      <c r="B21" s="24"/>
      <c r="C21" s="47" t="s">
        <v>30</v>
      </c>
      <c r="D21" s="47"/>
      <c r="E21" s="47"/>
      <c r="F21" s="47"/>
      <c r="G21" s="47"/>
      <c r="H21" s="47"/>
      <c r="I21" s="47"/>
      <c r="J21" s="47"/>
      <c r="K21" s="23"/>
    </row>
    <row r="22" spans="1:11" ht="45" customHeight="1" x14ac:dyDescent="0.25">
      <c r="A22" s="53" t="s">
        <v>96</v>
      </c>
      <c r="B22" s="67" t="s">
        <v>31</v>
      </c>
      <c r="C22" s="10" t="s">
        <v>32</v>
      </c>
      <c r="D22" s="6"/>
      <c r="E22" s="11" t="b">
        <v>0</v>
      </c>
      <c r="F22" s="7" t="str">
        <f>IF(E22 = TRUE,COUNTIF($E$7:E22,TRUE)/23*25," ")</f>
        <v xml:space="preserve"> </v>
      </c>
      <c r="G22" s="7">
        <f>COUNTA($E$7:E22)/23*25</f>
        <v>6.5217391304347823</v>
      </c>
      <c r="H22" s="8" t="s">
        <v>33</v>
      </c>
      <c r="I22" s="12"/>
      <c r="J22" s="6"/>
      <c r="K22" s="23"/>
    </row>
    <row r="23" spans="1:11" ht="46.5" customHeight="1" x14ac:dyDescent="0.25">
      <c r="A23" s="53"/>
      <c r="B23" s="67"/>
      <c r="C23" s="10" t="s">
        <v>34</v>
      </c>
      <c r="D23" s="6"/>
      <c r="E23" s="6" t="b">
        <v>0</v>
      </c>
      <c r="F23" s="7" t="str">
        <f>IF(E23 = TRUE,COUNTIF($E$7:E23,TRUE)/23*25," ")</f>
        <v xml:space="preserve"> </v>
      </c>
      <c r="G23" s="7">
        <f>COUNTA($E$7:E23)/23*25</f>
        <v>7.608695652173914</v>
      </c>
      <c r="H23" s="8" t="s">
        <v>35</v>
      </c>
      <c r="I23" s="12" t="s">
        <v>36</v>
      </c>
      <c r="J23" s="6"/>
      <c r="K23" s="23"/>
    </row>
    <row r="24" spans="1:11" ht="18" customHeight="1" x14ac:dyDescent="0.25">
      <c r="A24" s="44" t="s">
        <v>37</v>
      </c>
      <c r="B24" s="45"/>
      <c r="C24" s="45"/>
      <c r="D24" s="45"/>
      <c r="E24" s="45"/>
      <c r="F24" s="45"/>
      <c r="G24" s="45"/>
      <c r="H24" s="45"/>
      <c r="I24" s="45"/>
      <c r="J24" s="45"/>
      <c r="K24" s="46"/>
    </row>
    <row r="25" spans="1:11" ht="18" customHeight="1" x14ac:dyDescent="0.25">
      <c r="A25" s="64" t="s">
        <v>13</v>
      </c>
      <c r="B25" s="65"/>
      <c r="C25" s="65"/>
      <c r="D25" s="65"/>
      <c r="E25" s="65"/>
      <c r="F25" s="65"/>
      <c r="G25" s="65"/>
      <c r="H25" s="65"/>
      <c r="I25" s="65"/>
      <c r="J25" s="65"/>
      <c r="K25" s="66"/>
    </row>
    <row r="26" spans="1:11" ht="18.95" customHeight="1" x14ac:dyDescent="0.25">
      <c r="A26" s="50" t="s">
        <v>97</v>
      </c>
      <c r="B26" s="51"/>
      <c r="C26" s="51"/>
      <c r="D26" s="51"/>
      <c r="E26" s="51"/>
      <c r="F26" s="51"/>
      <c r="G26" s="51"/>
      <c r="H26" s="51"/>
      <c r="I26" s="51"/>
      <c r="J26" s="51"/>
      <c r="K26" s="52"/>
    </row>
    <row r="27" spans="1:11" ht="16.5" customHeight="1" x14ac:dyDescent="0.25">
      <c r="A27" s="29"/>
      <c r="B27" s="24"/>
      <c r="C27" s="47" t="s">
        <v>38</v>
      </c>
      <c r="D27" s="47"/>
      <c r="E27" s="47"/>
      <c r="F27" s="47"/>
      <c r="G27" s="47"/>
      <c r="H27" s="47"/>
      <c r="I27" s="47"/>
      <c r="J27" s="47"/>
      <c r="K27" s="23"/>
    </row>
    <row r="28" spans="1:11" ht="43.5" customHeight="1" x14ac:dyDescent="0.25">
      <c r="A28" s="31" t="s">
        <v>98</v>
      </c>
      <c r="B28" s="25" t="s">
        <v>99</v>
      </c>
      <c r="C28" s="10" t="s">
        <v>39</v>
      </c>
      <c r="D28" s="6"/>
      <c r="E28" s="6" t="b">
        <v>1</v>
      </c>
      <c r="F28" s="7">
        <f>IF(E28 = TRUE,COUNTIF($E$7:E28,TRUE)/23*25," ")</f>
        <v>6.5217391304347823</v>
      </c>
      <c r="G28" s="7">
        <f>COUNTA($E$7:E28)/23*25</f>
        <v>8.695652173913043</v>
      </c>
      <c r="H28" s="8" t="s">
        <v>40</v>
      </c>
      <c r="I28" s="26" t="s">
        <v>41</v>
      </c>
      <c r="J28" s="6"/>
      <c r="K28" s="23"/>
    </row>
    <row r="29" spans="1:11" ht="14.1" customHeight="1" x14ac:dyDescent="0.25">
      <c r="A29" s="44" t="s">
        <v>43</v>
      </c>
      <c r="B29" s="45"/>
      <c r="C29" s="45"/>
      <c r="D29" s="45"/>
      <c r="E29" s="45"/>
      <c r="F29" s="45"/>
      <c r="G29" s="45"/>
      <c r="H29" s="45"/>
      <c r="I29" s="45"/>
      <c r="J29" s="45"/>
      <c r="K29" s="46"/>
    </row>
    <row r="30" spans="1:11" ht="14.1" customHeight="1" x14ac:dyDescent="0.25">
      <c r="A30" s="35" t="s">
        <v>13</v>
      </c>
      <c r="B30" s="33"/>
      <c r="C30" s="33"/>
      <c r="D30" s="33"/>
      <c r="E30" s="33"/>
      <c r="F30" s="33"/>
      <c r="G30" s="33"/>
      <c r="H30" s="33"/>
      <c r="I30" s="33"/>
      <c r="J30" s="33"/>
      <c r="K30" s="34"/>
    </row>
    <row r="31" spans="1:11" ht="14.1" customHeight="1" x14ac:dyDescent="0.25">
      <c r="A31" s="50" t="s">
        <v>100</v>
      </c>
      <c r="B31" s="51"/>
      <c r="C31" s="51"/>
      <c r="D31" s="51"/>
      <c r="E31" s="51"/>
      <c r="F31" s="51"/>
      <c r="G31" s="51"/>
      <c r="H31" s="51"/>
      <c r="I31" s="51"/>
      <c r="J31" s="51"/>
      <c r="K31" s="52"/>
    </row>
    <row r="32" spans="1:11" ht="14.1" customHeight="1" x14ac:dyDescent="0.25">
      <c r="A32" s="29"/>
      <c r="B32" s="24"/>
      <c r="C32" s="47" t="s">
        <v>44</v>
      </c>
      <c r="D32" s="47"/>
      <c r="E32" s="47"/>
      <c r="F32" s="47"/>
      <c r="G32" s="47"/>
      <c r="H32" s="47"/>
      <c r="I32" s="47"/>
      <c r="J32" s="47"/>
      <c r="K32" s="23"/>
    </row>
    <row r="33" spans="1:11" ht="48.95" customHeight="1" x14ac:dyDescent="0.25">
      <c r="A33" s="31" t="s">
        <v>101</v>
      </c>
      <c r="B33" s="24">
        <v>13</v>
      </c>
      <c r="C33" s="13" t="s">
        <v>45</v>
      </c>
      <c r="D33" s="6"/>
      <c r="E33" s="6" t="b">
        <v>0</v>
      </c>
      <c r="F33" s="7" t="str">
        <f>IF(E33 = TRUE,COUNTIF($E$7:E33,TRUE)/23*25," ")</f>
        <v xml:space="preserve"> </v>
      </c>
      <c r="G33" s="7">
        <f>COUNTA($E$7:E33)/23*25</f>
        <v>9.7826086956521738</v>
      </c>
      <c r="H33" s="8" t="s">
        <v>46</v>
      </c>
      <c r="I33" s="12"/>
      <c r="J33" s="6"/>
      <c r="K33" s="23"/>
    </row>
    <row r="34" spans="1:11" ht="16.5" customHeight="1" x14ac:dyDescent="0.25">
      <c r="A34" s="29" t="s">
        <v>102</v>
      </c>
      <c r="B34" s="24">
        <v>14</v>
      </c>
      <c r="C34" s="48" t="s">
        <v>42</v>
      </c>
      <c r="D34" s="48"/>
      <c r="E34" s="48"/>
      <c r="F34" s="48"/>
      <c r="G34" s="48"/>
      <c r="H34" s="48"/>
      <c r="I34" s="48"/>
      <c r="J34" s="48"/>
      <c r="K34" s="49"/>
    </row>
    <row r="35" spans="1:11" ht="12.6" customHeight="1" x14ac:dyDescent="0.25">
      <c r="A35" s="50" t="s">
        <v>103</v>
      </c>
      <c r="B35" s="51"/>
      <c r="C35" s="51"/>
      <c r="D35" s="51"/>
      <c r="E35" s="51"/>
      <c r="F35" s="51"/>
      <c r="G35" s="51"/>
      <c r="H35" s="51"/>
      <c r="I35" s="51"/>
      <c r="J35" s="51"/>
      <c r="K35" s="52"/>
    </row>
    <row r="36" spans="1:11" ht="20.25" customHeight="1" x14ac:dyDescent="0.25">
      <c r="A36" s="53" t="s">
        <v>104</v>
      </c>
      <c r="B36" s="54" t="s">
        <v>105</v>
      </c>
      <c r="C36" s="47" t="s">
        <v>47</v>
      </c>
      <c r="D36" s="47"/>
      <c r="E36" s="47"/>
      <c r="F36" s="47"/>
      <c r="G36" s="47"/>
      <c r="H36" s="47"/>
      <c r="I36" s="47"/>
      <c r="J36" s="47"/>
      <c r="K36" s="23"/>
    </row>
    <row r="37" spans="1:11" ht="15" customHeight="1" x14ac:dyDescent="0.25">
      <c r="A37" s="53"/>
      <c r="B37" s="54"/>
      <c r="C37" s="55" t="s">
        <v>48</v>
      </c>
      <c r="D37" s="55"/>
      <c r="E37" s="55"/>
      <c r="F37" s="55"/>
      <c r="G37" s="55"/>
      <c r="H37" s="55"/>
      <c r="I37" s="55"/>
      <c r="J37" s="55"/>
      <c r="K37" s="23"/>
    </row>
    <row r="38" spans="1:11" ht="38.450000000000003" customHeight="1" x14ac:dyDescent="0.25">
      <c r="A38" s="53"/>
      <c r="B38" s="54"/>
      <c r="C38" s="9" t="s">
        <v>49</v>
      </c>
      <c r="D38" s="6"/>
      <c r="E38" s="6" t="b">
        <v>1</v>
      </c>
      <c r="F38" s="7">
        <f>IF(E38 = TRUE,COUNTIF($E$7:E38,TRUE)/23*25," ")</f>
        <v>7.608695652173914</v>
      </c>
      <c r="G38" s="7">
        <f>COUNTA($E$7:E38)/23*25</f>
        <v>10.869565217391305</v>
      </c>
      <c r="H38" s="8" t="s">
        <v>50</v>
      </c>
      <c r="I38" s="27"/>
      <c r="J38" s="15"/>
      <c r="K38" s="23"/>
    </row>
    <row r="39" spans="1:11" ht="60" x14ac:dyDescent="0.25">
      <c r="A39" s="53"/>
      <c r="B39" s="54"/>
      <c r="C39" s="9" t="s">
        <v>51</v>
      </c>
      <c r="D39" s="6"/>
      <c r="E39" s="6" t="b">
        <v>1</v>
      </c>
      <c r="F39" s="7">
        <f>IF(E39 = TRUE,COUNTIF($E$7:E39,TRUE)/23*25," ")</f>
        <v>8.695652173913043</v>
      </c>
      <c r="G39" s="7">
        <f>COUNTA($E$7:E39)/23*25</f>
        <v>11.956521739130435</v>
      </c>
      <c r="H39" s="8" t="s">
        <v>52</v>
      </c>
      <c r="I39" s="27" t="s">
        <v>53</v>
      </c>
      <c r="J39" s="15"/>
      <c r="K39" s="23"/>
    </row>
    <row r="40" spans="1:11" ht="68.25" customHeight="1" x14ac:dyDescent="0.25">
      <c r="A40" s="53"/>
      <c r="B40" s="54"/>
      <c r="C40" s="9" t="s">
        <v>54</v>
      </c>
      <c r="D40" s="6"/>
      <c r="E40" s="6" t="b">
        <v>1</v>
      </c>
      <c r="F40" s="7">
        <f>IF(E40 = TRUE,COUNTIF($E$7:E40,TRUE)/23*25," ")</f>
        <v>9.7826086956521738</v>
      </c>
      <c r="G40" s="7">
        <f>COUNTA($E$7:E40)/23*25</f>
        <v>13.043478260869565</v>
      </c>
      <c r="H40" s="8" t="s">
        <v>55</v>
      </c>
      <c r="I40" s="27" t="s">
        <v>56</v>
      </c>
      <c r="J40" s="15"/>
      <c r="K40" s="23"/>
    </row>
    <row r="41" spans="1:11" ht="18.75" x14ac:dyDescent="0.25">
      <c r="A41" s="44" t="s">
        <v>106</v>
      </c>
      <c r="B41" s="45"/>
      <c r="C41" s="45"/>
      <c r="D41" s="45"/>
      <c r="E41" s="45"/>
      <c r="F41" s="45"/>
      <c r="G41" s="45"/>
      <c r="H41" s="45"/>
      <c r="I41" s="45"/>
      <c r="J41" s="45"/>
      <c r="K41" s="46"/>
    </row>
    <row r="42" spans="1:11" ht="15.75" x14ac:dyDescent="0.25">
      <c r="A42" s="37" t="s">
        <v>13</v>
      </c>
      <c r="B42" s="38"/>
      <c r="C42" s="38"/>
      <c r="D42" s="38"/>
      <c r="E42" s="38"/>
      <c r="F42" s="38"/>
      <c r="G42" s="38"/>
      <c r="H42" s="38"/>
      <c r="I42" s="38"/>
      <c r="J42" s="38"/>
      <c r="K42" s="39"/>
    </row>
    <row r="43" spans="1:11" ht="15.75" x14ac:dyDescent="0.25">
      <c r="A43" s="50" t="s">
        <v>107</v>
      </c>
      <c r="B43" s="51"/>
      <c r="C43" s="51"/>
      <c r="D43" s="51"/>
      <c r="E43" s="51"/>
      <c r="F43" s="51"/>
      <c r="G43" s="51"/>
      <c r="H43" s="51"/>
      <c r="I43" s="51"/>
      <c r="J43" s="51"/>
      <c r="K43" s="52"/>
    </row>
    <row r="44" spans="1:11" x14ac:dyDescent="0.25">
      <c r="A44" s="53" t="s">
        <v>108</v>
      </c>
      <c r="B44" s="54" t="s">
        <v>112</v>
      </c>
      <c r="C44" s="9" t="s">
        <v>58</v>
      </c>
      <c r="D44" s="6"/>
      <c r="E44" s="6" t="b">
        <v>1</v>
      </c>
      <c r="F44" s="7">
        <f>IF(E44 = TRUE,COUNTIF($E$7:E44,TRUE)/23*25," ")</f>
        <v>10.869565217391305</v>
      </c>
      <c r="G44" s="7">
        <f>COUNTA($E$7:E44)/23*25</f>
        <v>14.130434782608695</v>
      </c>
      <c r="H44" s="27"/>
      <c r="I44" s="27"/>
      <c r="J44" s="15"/>
      <c r="K44" s="23"/>
    </row>
    <row r="45" spans="1:11" ht="60" x14ac:dyDescent="0.25">
      <c r="A45" s="53"/>
      <c r="B45" s="54"/>
      <c r="C45" s="9" t="s">
        <v>59</v>
      </c>
      <c r="D45" s="6"/>
      <c r="E45" s="6" t="b">
        <v>1</v>
      </c>
      <c r="F45" s="7">
        <f>IF(E45 = TRUE,COUNTIF($E$7:E45,TRUE)/23*25," ")</f>
        <v>11.956521739130435</v>
      </c>
      <c r="G45" s="7">
        <f>COUNTA($E$7:E45)/23*25</f>
        <v>15.217391304347828</v>
      </c>
      <c r="H45" s="8" t="s">
        <v>60</v>
      </c>
      <c r="I45" s="27" t="s">
        <v>61</v>
      </c>
      <c r="J45" s="15"/>
      <c r="K45" s="23"/>
    </row>
    <row r="46" spans="1:11" ht="75" x14ac:dyDescent="0.25">
      <c r="A46" s="53"/>
      <c r="B46" s="54"/>
      <c r="C46" s="27" t="s">
        <v>62</v>
      </c>
      <c r="D46" s="6"/>
      <c r="E46" s="2" t="b">
        <v>1</v>
      </c>
      <c r="F46" s="7">
        <f>IF(E46 = TRUE,COUNTIF($E$7:E46,TRUE)/23*25," ")</f>
        <v>13.043478260869565</v>
      </c>
      <c r="G46" s="7">
        <f>COUNTA($E$7:E46)/23*25</f>
        <v>16.304347826086957</v>
      </c>
      <c r="H46" s="8" t="s">
        <v>63</v>
      </c>
      <c r="I46" s="27"/>
      <c r="J46" s="15"/>
      <c r="K46" s="23"/>
    </row>
    <row r="47" spans="1:11" ht="20.100000000000001" customHeight="1" x14ac:dyDescent="0.25">
      <c r="A47" s="29" t="s">
        <v>109</v>
      </c>
      <c r="B47" s="24">
        <v>21</v>
      </c>
      <c r="C47" s="48" t="s">
        <v>57</v>
      </c>
      <c r="D47" s="48"/>
      <c r="E47" s="48"/>
      <c r="F47" s="48"/>
      <c r="G47" s="48"/>
      <c r="H47" s="48"/>
      <c r="I47" s="48"/>
      <c r="J47" s="48"/>
      <c r="K47" s="49"/>
    </row>
    <row r="48" spans="1:11" ht="14.1" customHeight="1" x14ac:dyDescent="0.25">
      <c r="A48" s="44" t="s">
        <v>110</v>
      </c>
      <c r="B48" s="45"/>
      <c r="C48" s="45"/>
      <c r="D48" s="45"/>
      <c r="E48" s="45"/>
      <c r="F48" s="45"/>
      <c r="G48" s="45"/>
      <c r="H48" s="45"/>
      <c r="I48" s="45"/>
      <c r="J48" s="45"/>
      <c r="K48" s="46"/>
    </row>
    <row r="49" spans="1:11" ht="14.1" customHeight="1" x14ac:dyDescent="0.25">
      <c r="A49" s="37" t="s">
        <v>13</v>
      </c>
      <c r="B49" s="38"/>
      <c r="C49" s="38"/>
      <c r="D49" s="38"/>
      <c r="E49" s="38"/>
      <c r="F49" s="38"/>
      <c r="G49" s="38"/>
      <c r="H49" s="38"/>
      <c r="I49" s="38"/>
      <c r="J49" s="38"/>
      <c r="K49" s="39"/>
    </row>
    <row r="50" spans="1:11" ht="18" customHeight="1" x14ac:dyDescent="0.25">
      <c r="A50" s="50" t="s">
        <v>111</v>
      </c>
      <c r="B50" s="51"/>
      <c r="C50" s="51"/>
      <c r="D50" s="51"/>
      <c r="E50" s="51"/>
      <c r="F50" s="51"/>
      <c r="G50" s="51"/>
      <c r="H50" s="51"/>
      <c r="I50" s="51"/>
      <c r="J50" s="51"/>
      <c r="K50" s="52"/>
    </row>
    <row r="51" spans="1:11" ht="21" customHeight="1" x14ac:dyDescent="0.25">
      <c r="A51" s="62" t="s">
        <v>114</v>
      </c>
      <c r="B51" s="54" t="s">
        <v>113</v>
      </c>
      <c r="C51" s="47" t="s">
        <v>64</v>
      </c>
      <c r="D51" s="47"/>
      <c r="E51" s="47"/>
      <c r="F51" s="47"/>
      <c r="G51" s="47"/>
      <c r="H51" s="47"/>
      <c r="I51" s="47"/>
      <c r="J51" s="47"/>
      <c r="K51" s="23"/>
    </row>
    <row r="52" spans="1:11" ht="15" customHeight="1" x14ac:dyDescent="0.25">
      <c r="A52" s="62"/>
      <c r="B52" s="54"/>
      <c r="C52" s="55" t="s">
        <v>65</v>
      </c>
      <c r="D52" s="55"/>
      <c r="E52" s="55"/>
      <c r="F52" s="55"/>
      <c r="G52" s="55"/>
      <c r="H52" s="55"/>
      <c r="I52" s="55"/>
      <c r="J52" s="55"/>
      <c r="K52" s="23"/>
    </row>
    <row r="53" spans="1:11" ht="44.1" customHeight="1" x14ac:dyDescent="0.25">
      <c r="A53" s="62"/>
      <c r="B53" s="54"/>
      <c r="C53" s="9" t="s">
        <v>66</v>
      </c>
      <c r="D53" s="6"/>
      <c r="E53" s="14" t="b">
        <v>1</v>
      </c>
      <c r="F53" s="7">
        <f>IF(E53 = TRUE,COUNTIF($E$7:E53,TRUE)/23*25," ")</f>
        <v>14.130434782608695</v>
      </c>
      <c r="G53" s="7">
        <f>COUNTA($E$7:E53)/23*25</f>
        <v>17.391304347826086</v>
      </c>
      <c r="H53" s="8" t="s">
        <v>67</v>
      </c>
      <c r="I53" s="27" t="s">
        <v>68</v>
      </c>
      <c r="J53" s="15"/>
      <c r="K53" s="23"/>
    </row>
    <row r="54" spans="1:11" ht="57.75" customHeight="1" x14ac:dyDescent="0.25">
      <c r="A54" s="62"/>
      <c r="B54" s="54"/>
      <c r="C54" s="9" t="s">
        <v>69</v>
      </c>
      <c r="D54" s="6"/>
      <c r="E54" s="14" t="b">
        <v>1</v>
      </c>
      <c r="F54" s="7">
        <f>IF(E54 = TRUE,COUNTIF($E$7:E54,TRUE)/23*25," ")</f>
        <v>15.217391304347828</v>
      </c>
      <c r="G54" s="7">
        <f>COUNTA($E$7:E54)/23*25</f>
        <v>18.478260869565215</v>
      </c>
      <c r="H54" s="68" t="s">
        <v>70</v>
      </c>
      <c r="I54" s="69" t="s">
        <v>71</v>
      </c>
      <c r="J54" s="15"/>
      <c r="K54" s="23"/>
    </row>
    <row r="55" spans="1:11" ht="59.25" customHeight="1" x14ac:dyDescent="0.25">
      <c r="A55" s="62"/>
      <c r="B55" s="54"/>
      <c r="C55" s="9" t="s">
        <v>72</v>
      </c>
      <c r="D55" s="6"/>
      <c r="E55" s="6" t="b">
        <v>1</v>
      </c>
      <c r="F55" s="7">
        <f>IF(E55 = TRUE,COUNTIF($E$7:E55,TRUE)/23*25," ")</f>
        <v>16.304347826086957</v>
      </c>
      <c r="G55" s="7">
        <f>COUNTA($E$7:E55)/23*25</f>
        <v>19.565217391304348</v>
      </c>
      <c r="H55" s="68"/>
      <c r="I55" s="69"/>
      <c r="J55" s="15"/>
      <c r="K55" s="23"/>
    </row>
    <row r="56" spans="1:11" ht="17.45" customHeight="1" x14ac:dyDescent="0.25">
      <c r="A56" s="29" t="s">
        <v>115</v>
      </c>
      <c r="B56" s="24">
        <v>26</v>
      </c>
      <c r="C56" s="48" t="s">
        <v>73</v>
      </c>
      <c r="D56" s="48"/>
      <c r="E56" s="48"/>
      <c r="F56" s="48"/>
      <c r="G56" s="48"/>
      <c r="H56" s="48"/>
      <c r="I56" s="48"/>
      <c r="J56" s="48"/>
      <c r="K56" s="49"/>
    </row>
    <row r="57" spans="1:11" ht="18" customHeight="1" x14ac:dyDescent="0.25">
      <c r="A57" s="44" t="s">
        <v>116</v>
      </c>
      <c r="B57" s="45"/>
      <c r="C57" s="45"/>
      <c r="D57" s="45"/>
      <c r="E57" s="45"/>
      <c r="F57" s="45"/>
      <c r="G57" s="45"/>
      <c r="H57" s="45"/>
      <c r="I57" s="45"/>
      <c r="J57" s="45"/>
      <c r="K57" s="46"/>
    </row>
    <row r="58" spans="1:11" ht="18" customHeight="1" x14ac:dyDescent="0.25">
      <c r="A58" s="37" t="s">
        <v>13</v>
      </c>
      <c r="B58" s="38"/>
      <c r="C58" s="38"/>
      <c r="D58" s="38"/>
      <c r="E58" s="38"/>
      <c r="F58" s="38"/>
      <c r="G58" s="38"/>
      <c r="H58" s="38"/>
      <c r="I58" s="38"/>
      <c r="J58" s="38"/>
      <c r="K58" s="39"/>
    </row>
    <row r="59" spans="1:11" ht="18" customHeight="1" x14ac:dyDescent="0.25">
      <c r="A59" s="100" t="s">
        <v>117</v>
      </c>
      <c r="B59" s="101"/>
      <c r="C59" s="101"/>
      <c r="D59" s="101"/>
      <c r="E59" s="101"/>
      <c r="F59" s="101"/>
      <c r="G59" s="101"/>
      <c r="H59" s="101"/>
      <c r="I59" s="101"/>
      <c r="J59" s="101"/>
      <c r="K59" s="102"/>
    </row>
    <row r="60" spans="1:11" ht="18" customHeight="1" x14ac:dyDescent="0.25">
      <c r="A60" s="62" t="s">
        <v>118</v>
      </c>
      <c r="B60" s="54" t="s">
        <v>119</v>
      </c>
      <c r="C60" s="47" t="s">
        <v>9</v>
      </c>
      <c r="D60" s="47"/>
      <c r="E60" s="47"/>
      <c r="F60" s="47"/>
      <c r="G60" s="47"/>
      <c r="H60" s="47"/>
      <c r="I60" s="47"/>
      <c r="J60" s="47"/>
      <c r="K60" s="23"/>
    </row>
    <row r="61" spans="1:11" x14ac:dyDescent="0.25">
      <c r="A61" s="62"/>
      <c r="B61" s="54"/>
      <c r="C61" s="55" t="s">
        <v>74</v>
      </c>
      <c r="D61" s="55"/>
      <c r="E61" s="55"/>
      <c r="F61" s="55"/>
      <c r="G61" s="55"/>
      <c r="H61" s="55"/>
      <c r="I61" s="55"/>
      <c r="J61" s="55"/>
      <c r="K61" s="23"/>
    </row>
    <row r="62" spans="1:11" x14ac:dyDescent="0.25">
      <c r="A62" s="62"/>
      <c r="B62" s="54"/>
      <c r="C62" s="9" t="s">
        <v>75</v>
      </c>
      <c r="D62" s="6"/>
      <c r="E62" s="6" t="b">
        <v>1</v>
      </c>
      <c r="F62" s="7">
        <f>IF(E62 = TRUE,COUNTIF($E$7:E62,TRUE)/23*25," ")</f>
        <v>17.391304347826086</v>
      </c>
      <c r="G62" s="7">
        <f>COUNTA($E$7:E62)/23*25</f>
        <v>20.652173913043477</v>
      </c>
      <c r="H62" s="69"/>
      <c r="I62" s="69" t="s">
        <v>76</v>
      </c>
      <c r="J62" s="15"/>
      <c r="K62" s="23"/>
    </row>
    <row r="63" spans="1:11" x14ac:dyDescent="0.25">
      <c r="A63" s="62"/>
      <c r="B63" s="54"/>
      <c r="C63" s="9" t="s">
        <v>77</v>
      </c>
      <c r="D63" s="6"/>
      <c r="E63" s="6" t="b">
        <v>1</v>
      </c>
      <c r="F63" s="7">
        <f>IF(E63 = TRUE,COUNTIF($E$7:E63,TRUE)/23*25," ")</f>
        <v>18.478260869565215</v>
      </c>
      <c r="G63" s="7">
        <f>COUNTA($E$7:E63)/23*25</f>
        <v>21.739130434782609</v>
      </c>
      <c r="H63" s="69"/>
      <c r="I63" s="69"/>
      <c r="J63" s="15"/>
      <c r="K63" s="23"/>
    </row>
    <row r="64" spans="1:11" ht="21" customHeight="1" x14ac:dyDescent="0.25">
      <c r="A64" s="62"/>
      <c r="B64" s="54"/>
      <c r="C64" s="9" t="s">
        <v>78</v>
      </c>
      <c r="D64" s="6"/>
      <c r="E64" s="6" t="b">
        <v>1</v>
      </c>
      <c r="F64" s="7">
        <f>IF(E64 = TRUE,COUNTIF($E$7:E64,TRUE)/23*25," ")</f>
        <v>19.565217391304348</v>
      </c>
      <c r="G64" s="7">
        <f>COUNTA($E$7:E64)/23*25</f>
        <v>22.826086956521738</v>
      </c>
      <c r="H64" s="69"/>
      <c r="I64" s="69"/>
      <c r="J64" s="15"/>
      <c r="K64" s="23"/>
    </row>
    <row r="65" spans="1:11" ht="15" customHeight="1" x14ac:dyDescent="0.25">
      <c r="A65" s="62"/>
      <c r="B65" s="54"/>
      <c r="C65" s="9" t="s">
        <v>79</v>
      </c>
      <c r="D65" s="6"/>
      <c r="E65" s="6" t="b">
        <v>1</v>
      </c>
      <c r="F65" s="7">
        <f>IF(E65 = TRUE,COUNTIF($E$7:E65,TRUE)/23*25," ")</f>
        <v>20.652173913043477</v>
      </c>
      <c r="G65" s="7">
        <f>COUNTA($E$7:E65)/23*25</f>
        <v>23.913043478260871</v>
      </c>
      <c r="H65" s="69"/>
      <c r="I65" s="69"/>
      <c r="J65" s="15"/>
      <c r="K65" s="23"/>
    </row>
    <row r="66" spans="1:11" x14ac:dyDescent="0.25">
      <c r="A66" s="62"/>
      <c r="B66" s="54"/>
      <c r="C66" s="9" t="s">
        <v>80</v>
      </c>
      <c r="D66" s="6"/>
      <c r="E66" s="6" t="b">
        <v>1</v>
      </c>
      <c r="F66" s="7">
        <f>IF(E66 = TRUE,COUNTIF($E$7:E66,TRUE)/23*25," ")</f>
        <v>21.739130434782609</v>
      </c>
      <c r="G66" s="7">
        <f>COUNTA($E$7:E66)/23*25</f>
        <v>25</v>
      </c>
      <c r="H66" s="69"/>
      <c r="I66" s="69"/>
      <c r="J66" s="15"/>
      <c r="K66" s="23"/>
    </row>
    <row r="67" spans="1:11" x14ac:dyDescent="0.25">
      <c r="A67" s="29" t="s">
        <v>120</v>
      </c>
      <c r="B67" s="25">
        <v>31</v>
      </c>
      <c r="C67" s="48" t="s">
        <v>73</v>
      </c>
      <c r="D67" s="48"/>
      <c r="E67" s="48"/>
      <c r="F67" s="48"/>
      <c r="G67" s="48"/>
      <c r="H67" s="48"/>
      <c r="I67" s="48"/>
      <c r="J67" s="48"/>
      <c r="K67" s="49"/>
    </row>
    <row r="68" spans="1:11" ht="18.75" x14ac:dyDescent="0.25">
      <c r="A68" s="44" t="s">
        <v>121</v>
      </c>
      <c r="B68" s="45"/>
      <c r="C68" s="45"/>
      <c r="D68" s="45"/>
      <c r="E68" s="45"/>
      <c r="F68" s="45"/>
      <c r="G68" s="45"/>
      <c r="H68" s="45"/>
      <c r="I68" s="45"/>
      <c r="J68" s="45"/>
      <c r="K68" s="46"/>
    </row>
    <row r="69" spans="1:11" ht="15.75" x14ac:dyDescent="0.25">
      <c r="A69" s="88" t="s">
        <v>127</v>
      </c>
      <c r="B69" s="89"/>
      <c r="C69" s="89"/>
      <c r="D69" s="89"/>
      <c r="E69" s="89"/>
      <c r="F69" s="89"/>
      <c r="G69" s="89"/>
      <c r="H69" s="89"/>
      <c r="I69" s="89"/>
      <c r="J69" s="89"/>
      <c r="K69" s="90"/>
    </row>
    <row r="70" spans="1:11" x14ac:dyDescent="0.25">
      <c r="A70" s="36" t="s">
        <v>122</v>
      </c>
      <c r="B70" s="24">
        <v>32</v>
      </c>
      <c r="C70" s="16" t="s">
        <v>10</v>
      </c>
      <c r="D70" s="91" t="s">
        <v>128</v>
      </c>
      <c r="E70" s="92"/>
      <c r="F70" s="92"/>
      <c r="G70" s="92"/>
      <c r="H70" s="92"/>
      <c r="I70" s="92"/>
      <c r="J70" s="92"/>
      <c r="K70" s="93"/>
    </row>
    <row r="71" spans="1:11" x14ac:dyDescent="0.25">
      <c r="A71" s="36" t="s">
        <v>123</v>
      </c>
      <c r="B71" s="24">
        <v>33</v>
      </c>
      <c r="C71" s="16" t="s">
        <v>81</v>
      </c>
      <c r="D71" s="94"/>
      <c r="E71" s="95"/>
      <c r="F71" s="95"/>
      <c r="G71" s="95"/>
      <c r="H71" s="95"/>
      <c r="I71" s="95"/>
      <c r="J71" s="95"/>
      <c r="K71" s="96"/>
    </row>
    <row r="72" spans="1:11" x14ac:dyDescent="0.25">
      <c r="A72" s="42" t="s">
        <v>124</v>
      </c>
      <c r="B72" s="67">
        <v>34</v>
      </c>
      <c r="C72" s="16" t="s">
        <v>11</v>
      </c>
      <c r="D72" s="94"/>
      <c r="E72" s="95"/>
      <c r="F72" s="95"/>
      <c r="G72" s="95"/>
      <c r="H72" s="95"/>
      <c r="I72" s="95"/>
      <c r="J72" s="95"/>
      <c r="K72" s="96"/>
    </row>
    <row r="73" spans="1:11" x14ac:dyDescent="0.25">
      <c r="A73" s="43"/>
      <c r="B73" s="67"/>
      <c r="C73" s="16" t="s">
        <v>12</v>
      </c>
      <c r="D73" s="94"/>
      <c r="E73" s="95"/>
      <c r="F73" s="95"/>
      <c r="G73" s="95"/>
      <c r="H73" s="95"/>
      <c r="I73" s="95"/>
      <c r="J73" s="95"/>
      <c r="K73" s="96"/>
    </row>
    <row r="74" spans="1:11" x14ac:dyDescent="0.25">
      <c r="A74" s="36" t="s">
        <v>125</v>
      </c>
      <c r="B74" s="24">
        <v>35</v>
      </c>
      <c r="C74" s="16" t="s">
        <v>82</v>
      </c>
      <c r="D74" s="94"/>
      <c r="E74" s="95"/>
      <c r="F74" s="95"/>
      <c r="G74" s="95"/>
      <c r="H74" s="95"/>
      <c r="I74" s="95"/>
      <c r="J74" s="95"/>
      <c r="K74" s="96"/>
    </row>
    <row r="75" spans="1:11" x14ac:dyDescent="0.25">
      <c r="A75" s="42" t="s">
        <v>126</v>
      </c>
      <c r="B75" s="40">
        <v>36</v>
      </c>
      <c r="C75" s="16" t="s">
        <v>83</v>
      </c>
      <c r="D75" s="94"/>
      <c r="E75" s="95"/>
      <c r="F75" s="95"/>
      <c r="G75" s="95"/>
      <c r="H75" s="95"/>
      <c r="I75" s="95"/>
      <c r="J75" s="95"/>
      <c r="K75" s="96"/>
    </row>
    <row r="76" spans="1:11" x14ac:dyDescent="0.25">
      <c r="A76" s="43"/>
      <c r="B76" s="41"/>
      <c r="C76" s="16" t="s">
        <v>84</v>
      </c>
      <c r="D76" s="97"/>
      <c r="E76" s="98"/>
      <c r="F76" s="98"/>
      <c r="G76" s="98"/>
      <c r="H76" s="98"/>
      <c r="I76" s="98"/>
      <c r="J76" s="98"/>
      <c r="K76" s="99"/>
    </row>
    <row r="77" spans="1:11" ht="18.75" x14ac:dyDescent="0.25">
      <c r="A77" s="44" t="s">
        <v>131</v>
      </c>
      <c r="B77" s="45"/>
      <c r="C77" s="45"/>
      <c r="D77" s="45"/>
      <c r="E77" s="45"/>
      <c r="F77" s="45"/>
      <c r="G77" s="45"/>
      <c r="H77" s="45"/>
      <c r="I77" s="45"/>
      <c r="J77" s="45"/>
      <c r="K77" s="46"/>
    </row>
    <row r="78" spans="1:11" ht="18.600000000000001" customHeight="1" x14ac:dyDescent="0.25">
      <c r="A78" s="70" t="s">
        <v>129</v>
      </c>
      <c r="B78" s="71"/>
      <c r="C78" s="71"/>
      <c r="D78" s="71"/>
      <c r="E78" s="71"/>
      <c r="F78" s="71"/>
      <c r="G78" s="71"/>
      <c r="H78" s="71"/>
      <c r="I78" s="71"/>
      <c r="J78" s="71"/>
      <c r="K78" s="72"/>
    </row>
    <row r="79" spans="1:11" ht="18.95" customHeight="1" thickBot="1" x14ac:dyDescent="0.3">
      <c r="A79" s="73" t="s">
        <v>85</v>
      </c>
      <c r="B79" s="74"/>
      <c r="C79" s="74"/>
      <c r="D79" s="74"/>
      <c r="E79" s="74"/>
      <c r="F79" s="74"/>
      <c r="G79" s="74"/>
      <c r="H79" s="74"/>
      <c r="I79" s="74"/>
      <c r="J79" s="74"/>
      <c r="K79" s="75"/>
    </row>
    <row r="80" spans="1:11" x14ac:dyDescent="0.25">
      <c r="H80"/>
      <c r="I80"/>
    </row>
    <row r="81" spans="8:9" ht="26.25" customHeight="1" x14ac:dyDescent="0.25">
      <c r="H81"/>
      <c r="I81"/>
    </row>
    <row r="82" spans="8:9" ht="26.25" customHeight="1" x14ac:dyDescent="0.25">
      <c r="H82"/>
      <c r="I82"/>
    </row>
    <row r="83" spans="8:9" ht="26.25" customHeight="1" x14ac:dyDescent="0.25">
      <c r="H83"/>
      <c r="I83"/>
    </row>
    <row r="84" spans="8:9" ht="26.25" customHeight="1" x14ac:dyDescent="0.25">
      <c r="H84"/>
      <c r="I84"/>
    </row>
    <row r="85" spans="8:9" ht="26.25" customHeight="1" x14ac:dyDescent="0.25">
      <c r="H85"/>
      <c r="I85"/>
    </row>
    <row r="86" spans="8:9" ht="26.25" customHeight="1" x14ac:dyDescent="0.25">
      <c r="H86"/>
      <c r="I86"/>
    </row>
    <row r="87" spans="8:9" ht="26.25" customHeight="1" x14ac:dyDescent="0.25">
      <c r="H87"/>
      <c r="I87"/>
    </row>
    <row r="88" spans="8:9" ht="26.25" customHeight="1" x14ac:dyDescent="0.25">
      <c r="H88"/>
      <c r="I88"/>
    </row>
    <row r="89" spans="8:9" ht="26.25" customHeight="1" x14ac:dyDescent="0.25">
      <c r="H89"/>
      <c r="I89"/>
    </row>
    <row r="90" spans="8:9" ht="26.25" customHeight="1" x14ac:dyDescent="0.25">
      <c r="H90"/>
      <c r="I90"/>
    </row>
    <row r="91" spans="8:9" ht="26.25" customHeight="1" x14ac:dyDescent="0.25">
      <c r="H91"/>
      <c r="I91"/>
    </row>
    <row r="92" spans="8:9" ht="26.25" customHeight="1" x14ac:dyDescent="0.25">
      <c r="H92"/>
      <c r="I92"/>
    </row>
    <row r="93" spans="8:9" ht="26.25" customHeight="1" x14ac:dyDescent="0.25">
      <c r="H93"/>
      <c r="I93"/>
    </row>
    <row r="94" spans="8:9" ht="26.25" customHeight="1" x14ac:dyDescent="0.25">
      <c r="H94"/>
      <c r="I94"/>
    </row>
    <row r="95" spans="8:9" ht="26.25" customHeight="1" x14ac:dyDescent="0.25">
      <c r="H95"/>
      <c r="I95"/>
    </row>
    <row r="96" spans="8:9" ht="26.25" customHeight="1" x14ac:dyDescent="0.25">
      <c r="H96"/>
      <c r="I96"/>
    </row>
    <row r="97" spans="8:9" ht="26.25" customHeight="1" x14ac:dyDescent="0.25">
      <c r="H97"/>
      <c r="I97"/>
    </row>
    <row r="98" spans="8:9" ht="26.25" customHeight="1" x14ac:dyDescent="0.25">
      <c r="H98"/>
      <c r="I98"/>
    </row>
    <row r="99" spans="8:9" ht="26.25" customHeight="1" x14ac:dyDescent="0.25">
      <c r="H99"/>
      <c r="I99"/>
    </row>
    <row r="100" spans="8:9" ht="26.25" customHeight="1" x14ac:dyDescent="0.25">
      <c r="H100"/>
      <c r="I100"/>
    </row>
    <row r="101" spans="8:9" ht="26.25" customHeight="1" x14ac:dyDescent="0.25">
      <c r="H101"/>
      <c r="I101"/>
    </row>
    <row r="102" spans="8:9" ht="26.25" customHeight="1" x14ac:dyDescent="0.25">
      <c r="H102"/>
      <c r="I102"/>
    </row>
    <row r="103" spans="8:9" ht="26.25" customHeight="1" x14ac:dyDescent="0.25">
      <c r="H103"/>
      <c r="I103"/>
    </row>
    <row r="104" spans="8:9" ht="26.25" customHeight="1" x14ac:dyDescent="0.25">
      <c r="H104"/>
      <c r="I104"/>
    </row>
    <row r="105" spans="8:9" ht="26.25" customHeight="1" x14ac:dyDescent="0.25">
      <c r="H105"/>
      <c r="I105"/>
    </row>
    <row r="106" spans="8:9" ht="26.25" customHeight="1" x14ac:dyDescent="0.25">
      <c r="H106"/>
      <c r="I106"/>
    </row>
    <row r="107" spans="8:9" ht="26.25" customHeight="1" x14ac:dyDescent="0.25">
      <c r="H107"/>
      <c r="I107"/>
    </row>
    <row r="108" spans="8:9" ht="26.25" customHeight="1" x14ac:dyDescent="0.25">
      <c r="H108"/>
      <c r="I108"/>
    </row>
    <row r="109" spans="8:9" ht="26.25" customHeight="1" x14ac:dyDescent="0.25">
      <c r="H109"/>
      <c r="I109"/>
    </row>
    <row r="110" spans="8:9" ht="26.25" customHeight="1" x14ac:dyDescent="0.25">
      <c r="H110"/>
      <c r="I110"/>
    </row>
    <row r="111" spans="8:9" ht="26.25" customHeight="1" x14ac:dyDescent="0.25">
      <c r="H111"/>
      <c r="I111"/>
    </row>
    <row r="112" spans="8:9" ht="26.25" customHeight="1" x14ac:dyDescent="0.25">
      <c r="H112"/>
      <c r="I112"/>
    </row>
    <row r="113" spans="8:9" ht="26.25" customHeight="1" x14ac:dyDescent="0.25">
      <c r="H113"/>
      <c r="I113"/>
    </row>
    <row r="114" spans="8:9" ht="26.25" customHeight="1" x14ac:dyDescent="0.25">
      <c r="H114"/>
      <c r="I114"/>
    </row>
    <row r="115" spans="8:9" ht="26.25" customHeight="1" x14ac:dyDescent="0.25">
      <c r="H115"/>
      <c r="I115"/>
    </row>
    <row r="116" spans="8:9" ht="26.25" customHeight="1" x14ac:dyDescent="0.25">
      <c r="H116"/>
      <c r="I116"/>
    </row>
    <row r="117" spans="8:9" ht="26.25" customHeight="1" x14ac:dyDescent="0.25">
      <c r="H117"/>
      <c r="I117"/>
    </row>
    <row r="118" spans="8:9" ht="26.25" customHeight="1" x14ac:dyDescent="0.25">
      <c r="H118"/>
      <c r="I118"/>
    </row>
    <row r="119" spans="8:9" ht="26.25" customHeight="1" x14ac:dyDescent="0.25">
      <c r="H119"/>
      <c r="I119"/>
    </row>
    <row r="120" spans="8:9" ht="26.25" customHeight="1" x14ac:dyDescent="0.25">
      <c r="H120"/>
      <c r="I120"/>
    </row>
    <row r="121" spans="8:9" ht="26.25" customHeight="1" x14ac:dyDescent="0.25">
      <c r="H121"/>
      <c r="I121"/>
    </row>
    <row r="122" spans="8:9" ht="26.25" customHeight="1" x14ac:dyDescent="0.25">
      <c r="H122"/>
      <c r="I122"/>
    </row>
    <row r="123" spans="8:9" ht="26.25" customHeight="1" x14ac:dyDescent="0.25">
      <c r="H123"/>
      <c r="I123"/>
    </row>
    <row r="124" spans="8:9" ht="26.25" customHeight="1" x14ac:dyDescent="0.25">
      <c r="H124"/>
      <c r="I124"/>
    </row>
    <row r="125" spans="8:9" ht="26.25" customHeight="1" x14ac:dyDescent="0.25">
      <c r="H125"/>
      <c r="I125"/>
    </row>
    <row r="126" spans="8:9" ht="26.25" customHeight="1" x14ac:dyDescent="0.25">
      <c r="H126"/>
      <c r="I126"/>
    </row>
    <row r="127" spans="8:9" ht="26.25" customHeight="1" x14ac:dyDescent="0.25">
      <c r="H127"/>
      <c r="I127"/>
    </row>
    <row r="128" spans="8:9" ht="26.25" customHeight="1" x14ac:dyDescent="0.25">
      <c r="H128"/>
      <c r="I128"/>
    </row>
    <row r="129" spans="8:9" ht="26.25" customHeight="1" x14ac:dyDescent="0.25">
      <c r="H129"/>
      <c r="I129"/>
    </row>
    <row r="130" spans="8:9" ht="26.25" customHeight="1" x14ac:dyDescent="0.25">
      <c r="H130"/>
      <c r="I130"/>
    </row>
    <row r="131" spans="8:9" ht="18" customHeight="1" x14ac:dyDescent="0.25">
      <c r="H131"/>
      <c r="I131"/>
    </row>
    <row r="132" spans="8:9" ht="21" customHeight="1" x14ac:dyDescent="0.25">
      <c r="H132"/>
      <c r="I132"/>
    </row>
    <row r="133" spans="8:9" ht="35.25" customHeight="1" x14ac:dyDescent="0.25">
      <c r="H133"/>
      <c r="I133"/>
    </row>
    <row r="134" spans="8:9" x14ac:dyDescent="0.25">
      <c r="H134"/>
      <c r="I134"/>
    </row>
    <row r="135" spans="8:9" x14ac:dyDescent="0.25">
      <c r="H135"/>
      <c r="I135"/>
    </row>
    <row r="136" spans="8:9" x14ac:dyDescent="0.25">
      <c r="H136"/>
      <c r="I136"/>
    </row>
  </sheetData>
  <mergeCells count="68">
    <mergeCell ref="A78:K78"/>
    <mergeCell ref="A79:K79"/>
    <mergeCell ref="A17:G17"/>
    <mergeCell ref="A15:G15"/>
    <mergeCell ref="H8:H18"/>
    <mergeCell ref="I8:I18"/>
    <mergeCell ref="A16:G16"/>
    <mergeCell ref="C67:K67"/>
    <mergeCell ref="A68:K68"/>
    <mergeCell ref="A69:K69"/>
    <mergeCell ref="D70:K76"/>
    <mergeCell ref="A72:A73"/>
    <mergeCell ref="B72:B73"/>
    <mergeCell ref="C56:K56"/>
    <mergeCell ref="A57:K57"/>
    <mergeCell ref="A59:K59"/>
    <mergeCell ref="A60:A66"/>
    <mergeCell ref="B60:B66"/>
    <mergeCell ref="C60:J60"/>
    <mergeCell ref="C61:J61"/>
    <mergeCell ref="H62:H66"/>
    <mergeCell ref="I62:I66"/>
    <mergeCell ref="B44:B46"/>
    <mergeCell ref="A48:K48"/>
    <mergeCell ref="A50:K50"/>
    <mergeCell ref="A51:A55"/>
    <mergeCell ref="B51:B55"/>
    <mergeCell ref="C51:J51"/>
    <mergeCell ref="C52:J52"/>
    <mergeCell ref="H54:H55"/>
    <mergeCell ref="I54:I55"/>
    <mergeCell ref="A49:K49"/>
    <mergeCell ref="C11:G11"/>
    <mergeCell ref="A5:K5"/>
    <mergeCell ref="C34:K34"/>
    <mergeCell ref="A20:K20"/>
    <mergeCell ref="C21:J21"/>
    <mergeCell ref="A22:A23"/>
    <mergeCell ref="B22:B23"/>
    <mergeCell ref="A24:K24"/>
    <mergeCell ref="A26:K26"/>
    <mergeCell ref="A25:K25"/>
    <mergeCell ref="C27:J27"/>
    <mergeCell ref="A29:K29"/>
    <mergeCell ref="A31:K31"/>
    <mergeCell ref="C32:J32"/>
    <mergeCell ref="A1:K1"/>
    <mergeCell ref="A3:K3"/>
    <mergeCell ref="A4:K4"/>
    <mergeCell ref="A7:K7"/>
    <mergeCell ref="A9:A10"/>
    <mergeCell ref="B9:B10"/>
    <mergeCell ref="A58:K58"/>
    <mergeCell ref="B75:B76"/>
    <mergeCell ref="A75:A76"/>
    <mergeCell ref="A77:K77"/>
    <mergeCell ref="C13:G13"/>
    <mergeCell ref="C19:K19"/>
    <mergeCell ref="C47:K47"/>
    <mergeCell ref="A35:K35"/>
    <mergeCell ref="A36:A40"/>
    <mergeCell ref="B36:B40"/>
    <mergeCell ref="C36:J36"/>
    <mergeCell ref="C37:J37"/>
    <mergeCell ref="A42:K42"/>
    <mergeCell ref="A41:K41"/>
    <mergeCell ref="A43:K43"/>
    <mergeCell ref="A44:A46"/>
  </mergeCells>
  <pageMargins left="0.25" right="0.25" top="0.75" bottom="0.75" header="0.3" footer="0.3"/>
  <pageSetup scale="84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</xdr:col>
                    <xdr:colOff>123825</xdr:colOff>
                    <xdr:row>38</xdr:row>
                    <xdr:rowOff>171450</xdr:rowOff>
                  </from>
                  <to>
                    <xdr:col>3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</xdr:col>
                    <xdr:colOff>152400</xdr:colOff>
                    <xdr:row>27</xdr:row>
                    <xdr:rowOff>19050</xdr:rowOff>
                  </from>
                  <to>
                    <xdr:col>3</xdr:col>
                    <xdr:colOff>457200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3</xdr:col>
                    <xdr:colOff>133350</xdr:colOff>
                    <xdr:row>32</xdr:row>
                    <xdr:rowOff>85725</xdr:rowOff>
                  </from>
                  <to>
                    <xdr:col>3</xdr:col>
                    <xdr:colOff>438150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3</xdr:col>
                    <xdr:colOff>142875</xdr:colOff>
                    <xdr:row>36</xdr:row>
                    <xdr:rowOff>123825</xdr:rowOff>
                  </from>
                  <to>
                    <xdr:col>3</xdr:col>
                    <xdr:colOff>447675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3</xdr:col>
                    <xdr:colOff>133350</xdr:colOff>
                    <xdr:row>39</xdr:row>
                    <xdr:rowOff>276225</xdr:rowOff>
                  </from>
                  <to>
                    <xdr:col>3</xdr:col>
                    <xdr:colOff>457200</xdr:colOff>
                    <xdr:row>39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3</xdr:col>
                    <xdr:colOff>142875</xdr:colOff>
                    <xdr:row>42</xdr:row>
                    <xdr:rowOff>114300</xdr:rowOff>
                  </from>
                  <to>
                    <xdr:col>3</xdr:col>
                    <xdr:colOff>447675</xdr:colOff>
                    <xdr:row>44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3</xdr:col>
                    <xdr:colOff>142875</xdr:colOff>
                    <xdr:row>44</xdr:row>
                    <xdr:rowOff>304800</xdr:rowOff>
                  </from>
                  <to>
                    <xdr:col>3</xdr:col>
                    <xdr:colOff>447675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3</xdr:col>
                    <xdr:colOff>161925</xdr:colOff>
                    <xdr:row>45</xdr:row>
                    <xdr:rowOff>409575</xdr:rowOff>
                  </from>
                  <to>
                    <xdr:col>3</xdr:col>
                    <xdr:colOff>428625</xdr:colOff>
                    <xdr:row>45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3</xdr:col>
                    <xdr:colOff>114300</xdr:colOff>
                    <xdr:row>53</xdr:row>
                    <xdr:rowOff>238125</xdr:rowOff>
                  </from>
                  <to>
                    <xdr:col>3</xdr:col>
                    <xdr:colOff>419100</xdr:colOff>
                    <xdr:row>53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3</xdr:col>
                    <xdr:colOff>123825</xdr:colOff>
                    <xdr:row>54</xdr:row>
                    <xdr:rowOff>228600</xdr:rowOff>
                  </from>
                  <to>
                    <xdr:col>3</xdr:col>
                    <xdr:colOff>428625</xdr:colOff>
                    <xdr:row>54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3</xdr:col>
                    <xdr:colOff>152400</xdr:colOff>
                    <xdr:row>60</xdr:row>
                    <xdr:rowOff>123825</xdr:rowOff>
                  </from>
                  <to>
                    <xdr:col>3</xdr:col>
                    <xdr:colOff>457200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3</xdr:col>
                    <xdr:colOff>152400</xdr:colOff>
                    <xdr:row>61</xdr:row>
                    <xdr:rowOff>142875</xdr:rowOff>
                  </from>
                  <to>
                    <xdr:col>3</xdr:col>
                    <xdr:colOff>457200</xdr:colOff>
                    <xdr:row>63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3</xdr:col>
                    <xdr:colOff>152400</xdr:colOff>
                    <xdr:row>64</xdr:row>
                    <xdr:rowOff>171450</xdr:rowOff>
                  </from>
                  <to>
                    <xdr:col>3</xdr:col>
                    <xdr:colOff>457200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3</xdr:col>
                    <xdr:colOff>123825</xdr:colOff>
                    <xdr:row>51</xdr:row>
                    <xdr:rowOff>47625</xdr:rowOff>
                  </from>
                  <to>
                    <xdr:col>3</xdr:col>
                    <xdr:colOff>428625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3</xdr:col>
                    <xdr:colOff>142875</xdr:colOff>
                    <xdr:row>63</xdr:row>
                    <xdr:rowOff>200025</xdr:rowOff>
                  </from>
                  <to>
                    <xdr:col>3</xdr:col>
                    <xdr:colOff>447675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3</xdr:col>
                    <xdr:colOff>123825</xdr:colOff>
                    <xdr:row>21</xdr:row>
                    <xdr:rowOff>47625</xdr:rowOff>
                  </from>
                  <to>
                    <xdr:col>3</xdr:col>
                    <xdr:colOff>428625</xdr:colOff>
                    <xdr:row>21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3</xdr:col>
                    <xdr:colOff>133350</xdr:colOff>
                    <xdr:row>7</xdr:row>
                    <xdr:rowOff>171450</xdr:rowOff>
                  </from>
                  <to>
                    <xdr:col>3</xdr:col>
                    <xdr:colOff>438150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3</xdr:col>
                    <xdr:colOff>133350</xdr:colOff>
                    <xdr:row>9</xdr:row>
                    <xdr:rowOff>0</xdr:rowOff>
                  </from>
                  <to>
                    <xdr:col>3</xdr:col>
                    <xdr:colOff>438150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3</xdr:col>
                    <xdr:colOff>152400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3</xdr:col>
                    <xdr:colOff>123825</xdr:colOff>
                    <xdr:row>12</xdr:row>
                    <xdr:rowOff>171450</xdr:rowOff>
                  </from>
                  <to>
                    <xdr:col>3</xdr:col>
                    <xdr:colOff>428625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3</xdr:col>
                    <xdr:colOff>123825</xdr:colOff>
                    <xdr:row>17</xdr:row>
                    <xdr:rowOff>9525</xdr:rowOff>
                  </from>
                  <to>
                    <xdr:col>3</xdr:col>
                    <xdr:colOff>428625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3</xdr:col>
                    <xdr:colOff>123825</xdr:colOff>
                    <xdr:row>22</xdr:row>
                    <xdr:rowOff>133350</xdr:rowOff>
                  </from>
                  <to>
                    <xdr:col>3</xdr:col>
                    <xdr:colOff>428625</xdr:colOff>
                    <xdr:row>22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3</xdr:col>
                    <xdr:colOff>152400</xdr:colOff>
                    <xdr:row>63</xdr:row>
                    <xdr:rowOff>19050</xdr:rowOff>
                  </from>
                  <to>
                    <xdr:col>3</xdr:col>
                    <xdr:colOff>457200</xdr:colOff>
                    <xdr:row>64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 7 Term 2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Sihle Sibiya (GPEDU)</dc:creator>
  <cp:lastModifiedBy>Bennet Tsotetsi (GPEDU)</cp:lastModifiedBy>
  <cp:lastPrinted>2024-11-19T08:56:40Z</cp:lastPrinted>
  <dcterms:created xsi:type="dcterms:W3CDTF">2023-12-04T04:13:36Z</dcterms:created>
  <dcterms:modified xsi:type="dcterms:W3CDTF">2025-04-15T09:22:53Z</dcterms:modified>
</cp:coreProperties>
</file>